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19440" windowHeight="11160" tabRatio="872"/>
  </bookViews>
  <sheets>
    <sheet name="Ekamutneri hamematakan" sheetId="17" r:id="rId1"/>
  </sheets>
  <externalReferences>
    <externalReference r:id="rId2"/>
  </externalReferences>
  <definedNames>
    <definedName name="_COMPANYNAME">'[1]Page 1'!$B$12</definedName>
    <definedName name="_DATE2">'[1]Page 1'!$B$17</definedName>
    <definedName name="Tab">#REF!</definedName>
    <definedName name="Tab1CodeCol" localSheetId="0">#REF!</definedName>
    <definedName name="Tab1CodeCol">#REF!</definedName>
    <definedName name="Tab1Col">#REF!</definedName>
    <definedName name="Tab1Col1" localSheetId="0">#REF!</definedName>
    <definedName name="Tab1Col1">#REF!</definedName>
    <definedName name="Tab1ColLast" localSheetId="0">#REF!</definedName>
    <definedName name="Tab1ColLast">#REF!</definedName>
    <definedName name="Tab1Row1" localSheetId="0">#REF!</definedName>
    <definedName name="Tab1Row1">#REF!</definedName>
    <definedName name="Tab1RowCode" localSheetId="0">#REF!</definedName>
    <definedName name="Tab1RowCode">#REF!</definedName>
    <definedName name="Tab1RowLast" localSheetId="0">#REF!</definedName>
    <definedName name="Tab1RowLast">#REF!</definedName>
    <definedName name="Tab2CodeCol" localSheetId="0">#REF!</definedName>
    <definedName name="Tab2CodeCol">#REF!</definedName>
    <definedName name="Tab2Col1" localSheetId="0">#REF!</definedName>
    <definedName name="Tab2Col1">#REF!</definedName>
    <definedName name="Tab2ColLast" localSheetId="0">#REF!</definedName>
    <definedName name="Tab2ColLast">#REF!</definedName>
    <definedName name="Tab2Row1" localSheetId="0">#REF!</definedName>
    <definedName name="Tab2Row1">#REF!</definedName>
    <definedName name="Tab2RowCode" localSheetId="0">#REF!</definedName>
    <definedName name="Tab2RowCode">#REF!</definedName>
    <definedName name="Tab2RowLast" localSheetId="0">#REF!</definedName>
    <definedName name="Tab2RowLast">#REF!</definedName>
    <definedName name="Tab3CodeCol" localSheetId="0">#REF!</definedName>
    <definedName name="Tab3CodeCol">#REF!</definedName>
    <definedName name="Tab3Col1" localSheetId="0">#REF!</definedName>
    <definedName name="Tab3Col1">#REF!</definedName>
    <definedName name="Tab3ColLast" localSheetId="0">#REF!</definedName>
    <definedName name="Tab3ColLast">#REF!</definedName>
    <definedName name="Tab3Row1" localSheetId="0">#REF!</definedName>
    <definedName name="Tab3Row1">#REF!</definedName>
    <definedName name="Tab3RowLast" localSheetId="0">#REF!</definedName>
    <definedName name="Tab3RowLast">#REF!</definedName>
    <definedName name="Tab4CodeCol" localSheetId="0">#REF!</definedName>
    <definedName name="Tab4CodeCol">#REF!</definedName>
    <definedName name="Tab4Col1" localSheetId="0">#REF!</definedName>
    <definedName name="Tab4Col1">#REF!</definedName>
    <definedName name="Tab4ColLast" localSheetId="0">#REF!</definedName>
    <definedName name="Tab4ColLast">#REF!</definedName>
    <definedName name="Tab4Row1" localSheetId="0">#REF!</definedName>
    <definedName name="Tab4Row1">#REF!</definedName>
    <definedName name="Tab4RowLast" localSheetId="0">#REF!</definedName>
    <definedName name="Tab4RowLast">#REF!</definedName>
    <definedName name="Tab5CodeCol" localSheetId="0">#REF!</definedName>
    <definedName name="Tab5CodeCol">#REF!</definedName>
    <definedName name="Tab5Col1" localSheetId="0">#REF!</definedName>
    <definedName name="Tab5Col1">#REF!</definedName>
    <definedName name="Tab5ColLast" localSheetId="0">#REF!</definedName>
    <definedName name="Tab5ColLast">#REF!</definedName>
    <definedName name="Tab5Row1" localSheetId="0">#REF!</definedName>
    <definedName name="Tab5Row1">#REF!</definedName>
    <definedName name="Tab5RowLast" localSheetId="0">#REF!</definedName>
    <definedName name="Tab5RowLast">#REF!</definedName>
    <definedName name="Tab6CodeCol" localSheetId="0">#REF!</definedName>
    <definedName name="Tab6CodeCol">#REF!</definedName>
    <definedName name="Tab6Col1" localSheetId="0">#REF!</definedName>
    <definedName name="Tab6Col1">#REF!</definedName>
    <definedName name="Tab6ColLast" localSheetId="0">#REF!</definedName>
    <definedName name="Tab6ColLast">#REF!</definedName>
    <definedName name="Tab6Row1" localSheetId="0">#REF!</definedName>
    <definedName name="Tab6Row1">#REF!</definedName>
    <definedName name="Tab6RowLast" localSheetId="0">#REF!</definedName>
    <definedName name="Tab6RowLast">#REF!</definedName>
    <definedName name="Tab7CodeCol" localSheetId="0">#REF!</definedName>
    <definedName name="Tab7CodeCol">#REF!</definedName>
    <definedName name="Tab7Col1" localSheetId="0">#REF!</definedName>
    <definedName name="Tab7Col1">#REF!</definedName>
    <definedName name="Tab7ColLast" localSheetId="0">#REF!</definedName>
    <definedName name="Tab7ColLast">#REF!</definedName>
    <definedName name="Tab7Row1" localSheetId="0">#REF!</definedName>
    <definedName name="Tab7Row1">#REF!</definedName>
    <definedName name="Tab7RowCode" localSheetId="0">#REF!</definedName>
    <definedName name="Tab7RowCode">#REF!</definedName>
    <definedName name="Tab7RowLast" localSheetId="0">#REF!</definedName>
    <definedName name="Tab7RowLast">#REF!</definedName>
    <definedName name="_xlnm.Print_Area" localSheetId="0">'Ekamutneri hamematakan'!$A$1:$E$76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66" i="17"/>
  <c r="C21" l="1"/>
  <c r="D21"/>
  <c r="E61"/>
  <c r="E60"/>
  <c r="D59"/>
  <c r="C59"/>
  <c r="D8"/>
  <c r="C8"/>
  <c r="E11"/>
  <c r="E35" l="1"/>
  <c r="C63"/>
  <c r="E56"/>
  <c r="E68"/>
  <c r="E67"/>
  <c r="E66"/>
  <c r="E58"/>
  <c r="E46"/>
  <c r="E59"/>
  <c r="E7"/>
  <c r="E9"/>
  <c r="E10"/>
  <c r="E12"/>
  <c r="E13"/>
  <c r="E15"/>
  <c r="E16"/>
  <c r="E17"/>
  <c r="E18"/>
  <c r="E19"/>
  <c r="E21"/>
  <c r="E22"/>
  <c r="E23"/>
  <c r="E25"/>
  <c r="E26"/>
  <c r="E28"/>
  <c r="E29"/>
  <c r="E31"/>
  <c r="E32"/>
  <c r="E34"/>
  <c r="E36"/>
  <c r="E37"/>
  <c r="E38"/>
  <c r="E39"/>
  <c r="E40"/>
  <c r="E42"/>
  <c r="E43"/>
  <c r="E44"/>
  <c r="E45"/>
  <c r="E47"/>
  <c r="E48"/>
  <c r="E49"/>
  <c r="E51"/>
  <c r="E52"/>
  <c r="E54"/>
  <c r="E55"/>
  <c r="E57"/>
  <c r="E62"/>
  <c r="E64"/>
  <c r="E65"/>
  <c r="C53"/>
  <c r="C50"/>
  <c r="C41"/>
  <c r="C33"/>
  <c r="C30"/>
  <c r="C27"/>
  <c r="C20"/>
  <c r="C14"/>
  <c r="D63"/>
  <c r="D53"/>
  <c r="D50"/>
  <c r="D41"/>
  <c r="D33"/>
  <c r="D30"/>
  <c r="D27"/>
  <c r="D20"/>
  <c r="D14"/>
  <c r="E8"/>
  <c r="E33" l="1"/>
  <c r="E63"/>
  <c r="E20"/>
  <c r="E30"/>
  <c r="E41"/>
  <c r="E53"/>
  <c r="C6"/>
  <c r="C24"/>
  <c r="E50"/>
  <c r="E14"/>
  <c r="D24"/>
  <c r="E27"/>
  <c r="D6"/>
  <c r="C69" l="1"/>
  <c r="E24"/>
  <c r="E6"/>
  <c r="D69"/>
  <c r="E69" l="1"/>
</calcChain>
</file>

<file path=xl/sharedStrings.xml><?xml version="1.0" encoding="utf-8"?>
<sst xmlns="http://schemas.openxmlformats.org/spreadsheetml/2006/main" count="109" uniqueCount="107">
  <si>
    <t>Կ.Տ</t>
  </si>
  <si>
    <t>ՏՆՕՐԵՆ՝</t>
  </si>
  <si>
    <t>հ/հ</t>
  </si>
  <si>
    <t xml:space="preserve">                 </t>
  </si>
  <si>
    <t>/ անուն, ազգանուն/</t>
  </si>
  <si>
    <t>ԳԼԽԱՎՈՐ ՀԱՇՎԱՊԱՀ՝</t>
  </si>
  <si>
    <t>I</t>
  </si>
  <si>
    <t>II</t>
  </si>
  <si>
    <t>բաժանորդային վճար</t>
  </si>
  <si>
    <t>րոպեավճար</t>
  </si>
  <si>
    <t>ինտերնետ կապ</t>
  </si>
  <si>
    <t>Հոդվածի անվանումը</t>
  </si>
  <si>
    <t>III</t>
  </si>
  <si>
    <t xml:space="preserve">  հազ.դրամ</t>
  </si>
  <si>
    <t>Տարբերություն ավելացում (+) նվազեցում (-)</t>
  </si>
  <si>
    <t xml:space="preserve">  Տ Ե Ղ Ե Կ Ա Ն Ք</t>
  </si>
  <si>
    <t>պարգևատրում</t>
  </si>
  <si>
    <t>Ֆինանսական օգնությունից (օգնիր դպրոցիդ)</t>
  </si>
  <si>
    <t xml:space="preserve">ոչ ընթացիկ </t>
  </si>
  <si>
    <t xml:space="preserve">ընթացիկ </t>
  </si>
  <si>
    <t>պայմանով (անհատույց) ստացված</t>
  </si>
  <si>
    <t>ՀԱՎԵԼՈՒՐԴ (ՊԱԿԱՍՈՒՐԴ)</t>
  </si>
  <si>
    <t>ԵԿԱՄՈՒՏՆԵՐ, այդ թվում՝</t>
  </si>
  <si>
    <t>ԾԱԽՍԵՐ, այդ թվում՝</t>
  </si>
  <si>
    <t>Էներգետիկ ծառայություններ, այդ թվում՝</t>
  </si>
  <si>
    <t>Կոմունալ ծառայություններ, այդ թվում՝</t>
  </si>
  <si>
    <t>Պարտադիր վճարների գծով, այդ թվում՝</t>
  </si>
  <si>
    <t>ԱՊՊԱ</t>
  </si>
  <si>
    <t>Արտագերատեսչական ծախսեր</t>
  </si>
  <si>
    <t>վարչական ծառայություններ</t>
  </si>
  <si>
    <t>համակարգչային ծառայություններ</t>
  </si>
  <si>
    <t>աշխատակազմի մասնագիտական զարգացման ծառայություններ</t>
  </si>
  <si>
    <t>տեղեկատվական ծառայություններ</t>
  </si>
  <si>
    <t>կառավարչական ծառայություններ</t>
  </si>
  <si>
    <t>կենցաղային և հանրային սննդի ծառայություններ</t>
  </si>
  <si>
    <t>ընդհանուր բնույթի այլ ծառայություններ</t>
  </si>
  <si>
    <t>ՀԾ-ի սպասարկում</t>
  </si>
  <si>
    <t>Հյուրասիրություն</t>
  </si>
  <si>
    <t>Մասնագիտական ծառայություններ</t>
  </si>
  <si>
    <t>շենքի և կառույցների</t>
  </si>
  <si>
    <t xml:space="preserve">մեքենաների և սարքավորումների </t>
  </si>
  <si>
    <t>Ընթացիկ վերանորոգում</t>
  </si>
  <si>
    <t>Նյութեր (ապրանքներ), այդ թվում՝</t>
  </si>
  <si>
    <t>Աշխատավարձ, որից՝</t>
  </si>
  <si>
    <t>Կապի ծառայություններ, այդ թվում`</t>
  </si>
  <si>
    <t>Ապահովագրություն</t>
  </si>
  <si>
    <t>Պահակային պահպանություն</t>
  </si>
  <si>
    <t>Ծառայողական գործուղումներ</t>
  </si>
  <si>
    <t>ներկայացուցչական արտահոսքեր</t>
  </si>
  <si>
    <t>Ընթացիկ վերանորոգում, այդ թվում՝</t>
  </si>
  <si>
    <t>Տնտեսական ապրանքներ</t>
  </si>
  <si>
    <t>Դիզվառելիք, յուղեր, այլ նյութեր</t>
  </si>
  <si>
    <t>կենցաղային և հանրային սննդի նյութեր</t>
  </si>
  <si>
    <t>գրասենյակային ապրանքներ</t>
  </si>
  <si>
    <t>տրանսպորտայի նյութեր</t>
  </si>
  <si>
    <t>առողջապահական և լաբորատոր նյութեր</t>
  </si>
  <si>
    <t>հատուկ նպատակային այլ նյութեր</t>
  </si>
  <si>
    <t>Կրթական նպաստներ բյուջեից</t>
  </si>
  <si>
    <t>Սոցիալապես անապահով 
երեխաների դասագրքերի 
փոխհատուցման գումար</t>
  </si>
  <si>
    <t>Գրասենյակային ապրանքներ, Ձևաթղթեր (Վիամիր)</t>
  </si>
  <si>
    <t>Շինանյութ, Փոքրարժեք և արագամաշ առարկաներ</t>
  </si>
  <si>
    <t>Գնումների համակարգող,  
Ջեռ.համակարգի սպասարկում, Գույքագրման և գույքի գնահատման ծառայություններ, կաթսայատան հետ կապված 
մասնագիտական ծառայություններ,</t>
  </si>
  <si>
    <t>Լվացքատների ծառայություններ, Քիմմաքրում, Սննդի ծառայություններ</t>
  </si>
  <si>
    <t>Աուդիտորական, Իրավաբանական, Փորձագիտական ծառայություններ</t>
  </si>
  <si>
    <t>Թերթերի բաժանորդագրություն, Հայտարարություններ</t>
  </si>
  <si>
    <t>Վերապատրաստում, Սեմինար</t>
  </si>
  <si>
    <t>Պատճենահանում, Թարգմանություն</t>
  </si>
  <si>
    <t>ջեռուցում</t>
  </si>
  <si>
    <t>Էլ.էներգիա</t>
  </si>
  <si>
    <t xml:space="preserve">ջուր </t>
  </si>
  <si>
    <t>այլ համավճար</t>
  </si>
  <si>
    <t>աղբահանության գծով</t>
  </si>
  <si>
    <t>այլ պարտադիր վճարներ</t>
  </si>
  <si>
    <t>էլեկտրաէներգիա</t>
  </si>
  <si>
    <t>ջրմուղ-կոյուղի</t>
  </si>
  <si>
    <t>ախտաբանություն</t>
  </si>
  <si>
    <t>Գույքահարկ</t>
  </si>
  <si>
    <t>նոր տողեր ավելացնել 13 և 14 տողերի միջև</t>
  </si>
  <si>
    <t>Վճարովի ծառայություն, Ուսումնական պրակտիկա, Ակտիվների օտարում</t>
  </si>
  <si>
    <t>Սուբսիդիա</t>
  </si>
  <si>
    <t>Ապրանքների մատակարարում և ծառայությունների մատուցում</t>
  </si>
  <si>
    <t>Վարձակալություն</t>
  </si>
  <si>
    <t>Սպասարկման և կոմունալ համավճարներ, այդ թվում՝</t>
  </si>
  <si>
    <t>Դրամաշնորհ, այդ թվում՝</t>
  </si>
  <si>
    <t>պետության կողմից պատվիրակված ծախսերի փոխհատուցում</t>
  </si>
  <si>
    <t>ֆինանսական օգնություն</t>
  </si>
  <si>
    <t>Օգնիր դպրոցիդ</t>
  </si>
  <si>
    <t xml:space="preserve">Դպրոցական երեխաների փոխադրման ծառայություններ, Կենտրոնական ազդարարման համակարգի և ջեռուցման համակարգի տեղադրում, </t>
  </si>
  <si>
    <t>Այլ եկամուտներ</t>
  </si>
  <si>
    <t>Այլ ծախսեր</t>
  </si>
  <si>
    <t>Պայմանագրային ծառայություններ, այդ թվում՝</t>
  </si>
  <si>
    <t>Չփոխհատուցվող հարկեր</t>
  </si>
  <si>
    <t>Հիմնական միջոցների մաշվածություն, որից՝</t>
  </si>
  <si>
    <t xml:space="preserve">Պայմանով ստացված ակտիվներ, այդ թվում՝  </t>
  </si>
  <si>
    <t>Անհատույց ստացված գույքի մաշվածություն</t>
  </si>
  <si>
    <t>այլ դրամաշնորհներ</t>
  </si>
  <si>
    <t>սոցիալապես անապահով երեխաների դասագրքերի վարձավճարի 
փոխհատուցում</t>
  </si>
  <si>
    <t>Տարակարգ, Սոցիալապես անապահով 
երեխաների դասագրքերի 
փոխհատուցման գումար</t>
  </si>
  <si>
    <t>Քարթրիջի լիցքավորում, Տեխնիկայի (տրանսպորտային միջոցի) ընթացիկ վերանորոգում և սպասարկում</t>
  </si>
  <si>
    <t>Էլ. ստորագրություն, Լիցենզիա, Կադաստր, Պետ.ռեգիստր, Տրանսպորտային միջոցի տեխ.զննում</t>
  </si>
  <si>
    <t>Լ. Կիրակոսյան</t>
  </si>
  <si>
    <t xml:space="preserve">«Երևանի Ֆ. Նանսենի անվան հ. 150 հիմնական դպրոց» ՊՈԱԿ-ի </t>
  </si>
  <si>
    <t>Մ.Հայրապետյան</t>
  </si>
  <si>
    <t>Հաշվետու ժամանակաշրջանի փաստացի կատարողական</t>
  </si>
  <si>
    <t xml:space="preserve">Հաշվետու ժամանակաշրջանիի նախատեսված նախահաշիվ </t>
  </si>
  <si>
    <t>2019թ.3-րդ եռամսյակի նախատեսված եկամուտների ու ծախսերի հաստատված նախահաշվի և 2019թ.փաստացի կատարողականի համեմատական ցուցանիշների վերաբերյալ</t>
  </si>
  <si>
    <t>140,0վարձ.+24,3 ջրի գծովՋրի սակագնի փոխհատուցման սուբսիդիա և այլն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</si>
</sst>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_р_."/>
  </numFmts>
  <fonts count="4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"/>
      <family val="2"/>
    </font>
    <font>
      <sz val="10"/>
      <color indexed="8"/>
      <name val="MS Sans Serif"/>
      <family val="2"/>
      <charset val="204"/>
    </font>
    <font>
      <b/>
      <sz val="14"/>
      <name val="GHEA Grapalat"/>
      <family val="3"/>
    </font>
    <font>
      <sz val="10"/>
      <name val="GHEA Grapalat"/>
      <family val="3"/>
    </font>
    <font>
      <b/>
      <sz val="12"/>
      <name val="GHEA Grapalat"/>
      <family val="3"/>
    </font>
    <font>
      <sz val="9"/>
      <name val="GHEA Grapalat"/>
      <family val="3"/>
    </font>
    <font>
      <sz val="12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sz val="10"/>
      <color indexed="8"/>
      <name val="MS Sans Serif"/>
      <family val="2"/>
    </font>
    <font>
      <sz val="8"/>
      <name val="GHEA Grapalat"/>
      <family val="3"/>
    </font>
    <font>
      <sz val="11"/>
      <color theme="1"/>
      <name val="Calibri"/>
      <family val="2"/>
      <scheme val="minor"/>
    </font>
    <font>
      <b/>
      <sz val="9"/>
      <name val="GHEA Grapalat"/>
      <family val="3"/>
    </font>
    <font>
      <sz val="11"/>
      <color theme="1"/>
      <name val="Calibri"/>
      <family val="2"/>
      <charset val="204"/>
      <scheme val="minor"/>
    </font>
    <font>
      <sz val="14"/>
      <name val="GHEA Grapalat"/>
      <family val="3"/>
    </font>
    <font>
      <b/>
      <sz val="12"/>
      <color rgb="FFFF0000"/>
      <name val="GHEA Grapalat"/>
      <family val="3"/>
    </font>
    <font>
      <sz val="10"/>
      <color rgb="FFFF0000"/>
      <name val="GHEA Grapalat"/>
      <family val="3"/>
    </font>
    <font>
      <b/>
      <u/>
      <sz val="10"/>
      <color rgb="FFFF0000"/>
      <name val="GHEA Grapalat"/>
      <family val="3"/>
    </font>
    <font>
      <b/>
      <sz val="14"/>
      <color rgb="FFFF0000"/>
      <name val="GHEA Grapalat"/>
      <family val="3"/>
    </font>
    <font>
      <b/>
      <sz val="11"/>
      <color rgb="FFFF0000"/>
      <name val="GHEA Grapalat"/>
      <family val="3"/>
    </font>
    <font>
      <sz val="8"/>
      <color rgb="FFFF0000"/>
      <name val="GHEA Grapalat"/>
      <family val="3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6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1" fillId="0" borderId="0"/>
    <xf numFmtId="0" fontId="3" fillId="0" borderId="0"/>
    <xf numFmtId="0" fontId="22" fillId="0" borderId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4" fillId="7" borderId="1" applyNumberFormat="0" applyAlignment="0" applyProtection="0"/>
    <xf numFmtId="0" fontId="17" fillId="20" borderId="8" applyNumberFormat="0" applyAlignment="0" applyProtection="0"/>
    <xf numFmtId="0" fontId="7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21" borderId="2" applyNumberFormat="0" applyAlignment="0" applyProtection="0"/>
    <xf numFmtId="0" fontId="18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6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3" fillId="23" borderId="7" applyNumberFormat="0" applyFont="0" applyAlignment="0" applyProtection="0"/>
    <xf numFmtId="0" fontId="15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0" fillId="0" borderId="0"/>
    <xf numFmtId="0" fontId="3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4" fillId="0" borderId="0"/>
    <xf numFmtId="0" fontId="1" fillId="0" borderId="0"/>
  </cellStyleXfs>
  <cellXfs count="125">
    <xf numFmtId="0" fontId="0" fillId="0" borderId="0" xfId="0"/>
    <xf numFmtId="0" fontId="24" fillId="0" borderId="10" xfId="45" applyFont="1" applyBorder="1" applyAlignment="1" applyProtection="1">
      <alignment vertical="center"/>
    </xf>
    <xf numFmtId="0" fontId="28" fillId="0" borderId="13" xfId="20" applyFont="1" applyBorder="1" applyAlignment="1" applyProtection="1">
      <alignment horizontal="center" vertical="center"/>
      <protection hidden="1"/>
    </xf>
    <xf numFmtId="0" fontId="28" fillId="0" borderId="13" xfId="45" applyFont="1" applyBorder="1" applyAlignment="1" applyProtection="1">
      <alignment horizontal="center" vertical="center" wrapText="1"/>
      <protection hidden="1"/>
    </xf>
    <xf numFmtId="0" fontId="24" fillId="0" borderId="10" xfId="45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Protection="1">
      <protection locked="0"/>
    </xf>
    <xf numFmtId="0" fontId="24" fillId="0" borderId="0" xfId="0" applyFont="1" applyFill="1" applyProtection="1">
      <protection hidden="1"/>
    </xf>
    <xf numFmtId="0" fontId="29" fillId="0" borderId="10" xfId="45" applyFont="1" applyBorder="1" applyAlignment="1" applyProtection="1">
      <alignment horizontal="left" vertical="center" wrapText="1"/>
    </xf>
    <xf numFmtId="0" fontId="27" fillId="0" borderId="0" xfId="0" applyFont="1" applyFill="1" applyProtection="1">
      <protection hidden="1"/>
    </xf>
    <xf numFmtId="0" fontId="27" fillId="0" borderId="0" xfId="0" applyFont="1" applyFill="1" applyAlignment="1" applyProtection="1">
      <alignment horizontal="left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Protection="1">
      <protection locked="0"/>
    </xf>
    <xf numFmtId="0" fontId="35" fillId="0" borderId="0" xfId="2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vertical="center"/>
      <protection locked="0"/>
    </xf>
    <xf numFmtId="0" fontId="27" fillId="0" borderId="0" xfId="0" applyFont="1" applyFill="1" applyAlignment="1" applyProtection="1">
      <alignment vertical="center"/>
      <protection hidden="1"/>
    </xf>
    <xf numFmtId="0" fontId="25" fillId="0" borderId="0" xfId="20" applyFont="1" applyFill="1" applyAlignment="1" applyProtection="1">
      <alignment horizontal="center" vertical="center"/>
      <protection hidden="1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Protection="1">
      <protection locked="0"/>
    </xf>
    <xf numFmtId="0" fontId="25" fillId="0" borderId="0" xfId="0" applyFont="1" applyFill="1" applyProtection="1">
      <protection hidden="1"/>
    </xf>
    <xf numFmtId="2" fontId="25" fillId="0" borderId="0" xfId="0" applyNumberFormat="1" applyFont="1" applyFill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Protection="1">
      <protection locked="0"/>
    </xf>
    <xf numFmtId="0" fontId="28" fillId="0" borderId="0" xfId="0" applyFont="1" applyFill="1" applyProtection="1">
      <protection hidden="1"/>
    </xf>
    <xf numFmtId="164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0" xfId="45" applyFont="1" applyFill="1" applyBorder="1" applyAlignment="1" applyProtection="1">
      <alignment horizontal="left" vertical="center"/>
      <protection locked="0"/>
    </xf>
    <xf numFmtId="0" fontId="35" fillId="0" borderId="0" xfId="0" applyFont="1" applyFill="1" applyAlignment="1" applyProtection="1">
      <alignment horizontal="center" vertical="center"/>
      <protection locked="0"/>
    </xf>
    <xf numFmtId="0" fontId="23" fillId="0" borderId="0" xfId="0" applyFont="1" applyFill="1" applyProtection="1">
      <protection locked="0"/>
    </xf>
    <xf numFmtId="0" fontId="23" fillId="0" borderId="0" xfId="0" applyFont="1" applyFill="1" applyProtection="1">
      <protection hidden="1"/>
    </xf>
    <xf numFmtId="0" fontId="27" fillId="0" borderId="0" xfId="20" applyNumberFormat="1" applyFont="1" applyFill="1" applyBorder="1" applyAlignment="1" applyProtection="1">
      <alignment horizontal="center" vertical="center"/>
      <protection hidden="1"/>
    </xf>
    <xf numFmtId="165" fontId="27" fillId="0" borderId="0" xfId="20" applyNumberFormat="1" applyFont="1" applyFill="1" applyBorder="1" applyAlignment="1" applyProtection="1">
      <alignment horizontal="left" vertical="center" wrapText="1"/>
      <protection hidden="1"/>
    </xf>
    <xf numFmtId="0" fontId="24" fillId="0" borderId="0" xfId="0" applyFont="1" applyFill="1" applyAlignment="1" applyProtection="1">
      <alignment vertical="center"/>
      <protection hidden="1"/>
    </xf>
    <xf numFmtId="0" fontId="24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/>
      <protection hidden="1"/>
    </xf>
    <xf numFmtId="0" fontId="27" fillId="0" borderId="0" xfId="0" applyFont="1" applyFill="1" applyBorder="1" applyAlignment="1" applyProtection="1">
      <alignment horizontal="center" vertical="center"/>
      <protection locked="0"/>
    </xf>
    <xf numFmtId="164" fontId="27" fillId="0" borderId="0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7" fillId="0" borderId="0" xfId="45" applyFont="1" applyFill="1" applyBorder="1" applyAlignment="1" applyProtection="1">
      <alignment horizontal="left" vertical="center"/>
      <protection locked="0"/>
    </xf>
    <xf numFmtId="165" fontId="25" fillId="0" borderId="0" xfId="20" applyNumberFormat="1" applyFont="1" applyFill="1" applyBorder="1" applyAlignment="1" applyProtection="1">
      <alignment vertical="center" wrapText="1"/>
    </xf>
    <xf numFmtId="0" fontId="25" fillId="0" borderId="0" xfId="0" applyFont="1" applyFill="1" applyAlignment="1" applyProtection="1">
      <alignment vertical="center"/>
    </xf>
    <xf numFmtId="0" fontId="27" fillId="0" borderId="0" xfId="0" applyFont="1" applyFill="1" applyBorder="1" applyAlignment="1" applyProtection="1">
      <alignment horizontal="left" vertical="center"/>
      <protection locked="0"/>
    </xf>
    <xf numFmtId="2" fontId="24" fillId="0" borderId="0" xfId="0" applyNumberFormat="1" applyFont="1" applyFill="1" applyAlignment="1" applyProtection="1">
      <alignment horizontal="center" vertical="center"/>
      <protection locked="0"/>
    </xf>
    <xf numFmtId="0" fontId="27" fillId="24" borderId="0" xfId="0" applyFont="1" applyFill="1" applyAlignment="1" applyProtection="1">
      <alignment vertical="center"/>
      <protection locked="0"/>
    </xf>
    <xf numFmtId="0" fontId="24" fillId="0" borderId="10" xfId="45" applyFont="1" applyFill="1" applyBorder="1" applyAlignment="1" applyProtection="1">
      <alignment vertical="center"/>
    </xf>
    <xf numFmtId="0" fontId="24" fillId="0" borderId="0" xfId="0" applyFont="1" applyFill="1" applyBorder="1" applyAlignment="1" applyProtection="1">
      <alignment horizontal="center" vertical="center" wrapText="1"/>
    </xf>
    <xf numFmtId="0" fontId="29" fillId="0" borderId="10" xfId="45" applyFont="1" applyFill="1" applyBorder="1" applyAlignment="1" applyProtection="1">
      <alignment horizontal="center" vertical="center"/>
      <protection locked="0"/>
    </xf>
    <xf numFmtId="0" fontId="29" fillId="0" borderId="10" xfId="45" applyFont="1" applyFill="1" applyBorder="1" applyAlignment="1" applyProtection="1">
      <alignment vertical="center"/>
    </xf>
    <xf numFmtId="164" fontId="29" fillId="0" borderId="10" xfId="20" applyNumberFormat="1" applyFont="1" applyFill="1" applyBorder="1" applyAlignment="1" applyProtection="1">
      <alignment horizontal="center" vertical="center"/>
    </xf>
    <xf numFmtId="0" fontId="29" fillId="0" borderId="10" xfId="45" applyFont="1" applyFill="1" applyBorder="1" applyAlignment="1" applyProtection="1">
      <alignment vertical="center" wrapText="1"/>
    </xf>
    <xf numFmtId="0" fontId="29" fillId="0" borderId="10" xfId="45" applyFont="1" applyFill="1" applyBorder="1" applyAlignment="1" applyProtection="1">
      <alignment horizontal="left" vertical="center"/>
    </xf>
    <xf numFmtId="0" fontId="25" fillId="0" borderId="10" xfId="0" applyFont="1" applyFill="1" applyBorder="1" applyAlignment="1" applyProtection="1">
      <alignment horizontal="left" vertical="center"/>
    </xf>
    <xf numFmtId="0" fontId="24" fillId="0" borderId="10" xfId="0" applyFont="1" applyFill="1" applyBorder="1" applyAlignment="1" applyProtection="1">
      <alignment horizontal="left" vertical="center"/>
    </xf>
    <xf numFmtId="164" fontId="23" fillId="0" borderId="10" xfId="20" applyNumberFormat="1" applyFont="1" applyFill="1" applyBorder="1" applyAlignment="1" applyProtection="1">
      <alignment horizontal="center" vertical="center"/>
    </xf>
    <xf numFmtId="0" fontId="25" fillId="0" borderId="10" xfId="0" applyFont="1" applyFill="1" applyBorder="1" applyAlignment="1" applyProtection="1">
      <alignment horizontal="center" vertical="center"/>
      <protection locked="0"/>
    </xf>
    <xf numFmtId="0" fontId="25" fillId="0" borderId="10" xfId="45" applyFont="1" applyFill="1" applyBorder="1" applyAlignment="1" applyProtection="1">
      <alignment horizontal="left" vertical="center"/>
    </xf>
    <xf numFmtId="164" fontId="25" fillId="0" borderId="10" xfId="20" applyNumberFormat="1" applyFont="1" applyFill="1" applyBorder="1" applyAlignment="1" applyProtection="1">
      <alignment horizontal="center" vertical="center"/>
      <protection locked="0"/>
    </xf>
    <xf numFmtId="0" fontId="24" fillId="0" borderId="10" xfId="0" applyFont="1" applyFill="1" applyBorder="1" applyAlignment="1" applyProtection="1">
      <alignment horizontal="center" vertical="center"/>
      <protection locked="0"/>
    </xf>
    <xf numFmtId="0" fontId="24" fillId="0" borderId="10" xfId="45" applyFont="1" applyFill="1" applyBorder="1" applyAlignment="1" applyProtection="1">
      <alignment horizontal="left" vertical="center"/>
    </xf>
    <xf numFmtId="164" fontId="25" fillId="0" borderId="10" xfId="20" applyNumberFormat="1" applyFont="1" applyFill="1" applyBorder="1" applyAlignment="1" applyProtection="1">
      <alignment horizontal="center" vertical="center"/>
    </xf>
    <xf numFmtId="0" fontId="25" fillId="0" borderId="10" xfId="45" applyFont="1" applyFill="1" applyBorder="1" applyAlignment="1" applyProtection="1">
      <alignment vertical="center"/>
    </xf>
    <xf numFmtId="0" fontId="25" fillId="0" borderId="10" xfId="45" applyFont="1" applyFill="1" applyBorder="1" applyAlignment="1" applyProtection="1">
      <alignment horizontal="left" vertical="center" wrapText="1"/>
    </xf>
    <xf numFmtId="0" fontId="25" fillId="0" borderId="10" xfId="0" applyFont="1" applyFill="1" applyBorder="1" applyAlignment="1" applyProtection="1">
      <alignment horizontal="left" vertical="center" wrapText="1"/>
    </xf>
    <xf numFmtId="0" fontId="24" fillId="0" borderId="10" xfId="0" applyFont="1" applyFill="1" applyBorder="1" applyAlignment="1" applyProtection="1">
      <alignment horizontal="left" vertical="center" wrapText="1"/>
    </xf>
    <xf numFmtId="164" fontId="24" fillId="0" borderId="10" xfId="0" applyNumberFormat="1" applyFont="1" applyFill="1" applyBorder="1" applyAlignment="1" applyProtection="1">
      <alignment horizontal="center" vertical="center"/>
      <protection locked="0"/>
    </xf>
    <xf numFmtId="0" fontId="24" fillId="0" borderId="10" xfId="45" applyFont="1" applyFill="1" applyBorder="1" applyAlignment="1" applyProtection="1">
      <alignment horizontal="left" vertical="center" wrapText="1"/>
    </xf>
    <xf numFmtId="1" fontId="25" fillId="0" borderId="10" xfId="0" applyNumberFormat="1" applyFont="1" applyFill="1" applyBorder="1" applyAlignment="1" applyProtection="1">
      <alignment horizontal="center" vertical="center"/>
      <protection locked="0"/>
    </xf>
    <xf numFmtId="0" fontId="25" fillId="0" borderId="10" xfId="0" applyFont="1" applyFill="1" applyBorder="1" applyAlignment="1" applyProtection="1">
      <alignment vertical="center"/>
      <protection locked="0"/>
    </xf>
    <xf numFmtId="0" fontId="25" fillId="0" borderId="10" xfId="20" applyNumberFormat="1" applyFont="1" applyFill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vertical="center"/>
    </xf>
    <xf numFmtId="0" fontId="23" fillId="0" borderId="10" xfId="0" applyFont="1" applyFill="1" applyBorder="1" applyAlignment="1" applyProtection="1">
      <alignment horizontal="center" vertical="center"/>
    </xf>
    <xf numFmtId="0" fontId="25" fillId="0" borderId="0" xfId="0" applyFont="1" applyFill="1" applyAlignment="1" applyProtection="1">
      <alignment horizontal="center"/>
      <protection hidden="1"/>
    </xf>
    <xf numFmtId="0" fontId="27" fillId="0" borderId="0" xfId="0" applyFont="1" applyFill="1" applyAlignment="1" applyProtection="1">
      <alignment horizontal="center" vertical="center"/>
      <protection hidden="1"/>
    </xf>
    <xf numFmtId="0" fontId="24" fillId="0" borderId="0" xfId="0" applyFont="1" applyFill="1" applyAlignment="1" applyProtection="1">
      <alignment horizontal="center" vertical="center"/>
      <protection hidden="1"/>
    </xf>
    <xf numFmtId="0" fontId="24" fillId="0" borderId="0" xfId="0" applyFont="1" applyFill="1" applyAlignment="1" applyProtection="1">
      <alignment horizontal="center"/>
      <protection locked="0"/>
    </xf>
    <xf numFmtId="0" fontId="24" fillId="0" borderId="0" xfId="0" applyFont="1" applyFill="1" applyAlignment="1" applyProtection="1">
      <alignment horizontal="center"/>
      <protection hidden="1"/>
    </xf>
    <xf numFmtId="0" fontId="26" fillId="0" borderId="0" xfId="0" applyFont="1" applyFill="1" applyAlignment="1" applyProtection="1">
      <alignment horizontal="right" vertical="center"/>
    </xf>
    <xf numFmtId="164" fontId="23" fillId="0" borderId="10" xfId="0" applyNumberFormat="1" applyFont="1" applyFill="1" applyBorder="1" applyAlignment="1" applyProtection="1">
      <alignment horizontal="center" vertical="center" wrapText="1"/>
    </xf>
    <xf numFmtId="164" fontId="24" fillId="0" borderId="10" xfId="20" applyNumberFormat="1" applyFont="1" applyFill="1" applyBorder="1" applyAlignment="1" applyProtection="1">
      <alignment horizontal="center" vertical="center"/>
    </xf>
    <xf numFmtId="0" fontId="23" fillId="0" borderId="10" xfId="45" applyFont="1" applyBorder="1" applyAlignment="1" applyProtection="1">
      <alignment horizontal="center" vertical="center"/>
      <protection hidden="1"/>
    </xf>
    <xf numFmtId="0" fontId="28" fillId="0" borderId="13" xfId="45" applyNumberFormat="1" applyFont="1" applyBorder="1" applyAlignment="1" applyProtection="1">
      <alignment horizontal="center" vertical="center" wrapText="1"/>
      <protection hidden="1"/>
    </xf>
    <xf numFmtId="0" fontId="24" fillId="0" borderId="10" xfId="0" applyFont="1" applyBorder="1" applyAlignment="1" applyProtection="1">
      <alignment vertical="center" wrapText="1"/>
      <protection locked="0"/>
    </xf>
    <xf numFmtId="0" fontId="23" fillId="0" borderId="10" xfId="20" applyNumberFormat="1" applyFont="1" applyFill="1" applyBorder="1" applyAlignment="1" applyProtection="1">
      <alignment horizontal="center" vertical="center"/>
      <protection locked="0"/>
    </xf>
    <xf numFmtId="0" fontId="27" fillId="0" borderId="0" xfId="20" applyFont="1" applyFill="1" applyAlignment="1" applyProtection="1">
      <alignment horizontal="left" vertical="center"/>
      <protection locked="0"/>
    </xf>
    <xf numFmtId="0" fontId="25" fillId="0" borderId="0" xfId="45" applyFont="1" applyAlignment="1" applyProtection="1">
      <alignment vertical="center"/>
      <protection hidden="1"/>
    </xf>
    <xf numFmtId="164" fontId="27" fillId="0" borderId="0" xfId="0" applyNumberFormat="1" applyFont="1" applyFill="1" applyAlignment="1" applyProtection="1">
      <alignment horizontal="center" vertical="center"/>
      <protection locked="0"/>
    </xf>
    <xf numFmtId="164" fontId="25" fillId="24" borderId="10" xfId="20" applyNumberFormat="1" applyFont="1" applyFill="1" applyBorder="1" applyAlignment="1" applyProtection="1">
      <alignment horizontal="center" vertical="center"/>
      <protection locked="0"/>
    </xf>
    <xf numFmtId="164" fontId="25" fillId="24" borderId="0" xfId="20" applyNumberFormat="1" applyFont="1" applyFill="1" applyBorder="1" applyAlignment="1" applyProtection="1">
      <alignment horizontal="center" vertical="center"/>
      <protection locked="0"/>
    </xf>
    <xf numFmtId="0" fontId="36" fillId="24" borderId="0" xfId="20" applyFont="1" applyFill="1" applyAlignment="1" applyProtection="1">
      <alignment horizontal="center" vertical="center"/>
      <protection hidden="1"/>
    </xf>
    <xf numFmtId="0" fontId="24" fillId="24" borderId="0" xfId="0" applyFont="1" applyFill="1" applyBorder="1" applyAlignment="1" applyProtection="1">
      <alignment horizontal="center" vertical="center" wrapText="1"/>
    </xf>
    <xf numFmtId="0" fontId="37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38" fillId="24" borderId="10" xfId="0" applyNumberFormat="1" applyFont="1" applyFill="1" applyBorder="1" applyAlignment="1" applyProtection="1">
      <alignment horizontal="center" vertical="center" wrapText="1"/>
      <protection locked="0"/>
    </xf>
    <xf numFmtId="164" fontId="39" fillId="24" borderId="10" xfId="0" applyNumberFormat="1" applyFont="1" applyFill="1" applyBorder="1" applyAlignment="1" applyProtection="1">
      <alignment horizontal="center" vertical="center" wrapText="1"/>
      <protection hidden="1"/>
    </xf>
    <xf numFmtId="164" fontId="23" fillId="24" borderId="10" xfId="0" applyNumberFormat="1" applyFont="1" applyFill="1" applyBorder="1" applyAlignment="1" applyProtection="1">
      <alignment horizontal="center" vertical="center" wrapText="1"/>
      <protection hidden="1"/>
    </xf>
    <xf numFmtId="164" fontId="29" fillId="24" borderId="10" xfId="20" applyNumberFormat="1" applyFont="1" applyFill="1" applyBorder="1" applyAlignment="1" applyProtection="1">
      <alignment horizontal="center" vertical="center"/>
      <protection locked="0"/>
    </xf>
    <xf numFmtId="164" fontId="40" fillId="24" borderId="10" xfId="20" applyNumberFormat="1" applyFont="1" applyFill="1" applyBorder="1" applyAlignment="1" applyProtection="1">
      <alignment horizontal="center" vertical="center"/>
    </xf>
    <xf numFmtId="164" fontId="29" fillId="24" borderId="10" xfId="20" applyNumberFormat="1" applyFont="1" applyFill="1" applyBorder="1" applyAlignment="1" applyProtection="1">
      <alignment horizontal="center" vertical="center"/>
    </xf>
    <xf numFmtId="164" fontId="37" fillId="24" borderId="10" xfId="20" applyNumberFormat="1" applyFont="1" applyFill="1" applyBorder="1" applyAlignment="1" applyProtection="1">
      <alignment horizontal="center" vertical="center"/>
      <protection locked="0"/>
    </xf>
    <xf numFmtId="164" fontId="24" fillId="24" borderId="10" xfId="20" applyNumberFormat="1" applyFont="1" applyFill="1" applyBorder="1" applyAlignment="1" applyProtection="1">
      <alignment horizontal="center" vertical="center"/>
      <protection locked="0"/>
    </xf>
    <xf numFmtId="164" fontId="40" fillId="24" borderId="10" xfId="20" applyNumberFormat="1" applyFont="1" applyFill="1" applyBorder="1" applyAlignment="1" applyProtection="1">
      <alignment horizontal="center" vertical="center"/>
      <protection locked="0"/>
    </xf>
    <xf numFmtId="164" fontId="24" fillId="24" borderId="0" xfId="20" applyNumberFormat="1" applyFont="1" applyFill="1" applyBorder="1" applyAlignment="1" applyProtection="1">
      <alignment horizontal="center" vertical="center"/>
      <protection locked="0"/>
    </xf>
    <xf numFmtId="164" fontId="37" fillId="24" borderId="10" xfId="20" applyNumberFormat="1" applyFont="1" applyFill="1" applyBorder="1" applyAlignment="1" applyProtection="1">
      <alignment horizontal="center" vertical="center"/>
    </xf>
    <xf numFmtId="164" fontId="24" fillId="24" borderId="10" xfId="20" applyNumberFormat="1" applyFont="1" applyFill="1" applyBorder="1" applyAlignment="1" applyProtection="1">
      <alignment horizontal="center" vertical="center"/>
    </xf>
    <xf numFmtId="164" fontId="39" fillId="24" borderId="10" xfId="20" applyNumberFormat="1" applyFont="1" applyFill="1" applyBorder="1" applyAlignment="1" applyProtection="1">
      <alignment horizontal="center" vertical="center"/>
      <protection hidden="1"/>
    </xf>
    <xf numFmtId="164" fontId="23" fillId="24" borderId="10" xfId="20" applyNumberFormat="1" applyFont="1" applyFill="1" applyBorder="1" applyAlignment="1" applyProtection="1">
      <alignment horizontal="center" vertical="center"/>
      <protection hidden="1"/>
    </xf>
    <xf numFmtId="164" fontId="36" fillId="24" borderId="10" xfId="20" applyNumberFormat="1" applyFont="1" applyFill="1" applyBorder="1" applyAlignment="1" applyProtection="1">
      <alignment horizontal="center" vertical="center"/>
    </xf>
    <xf numFmtId="164" fontId="25" fillId="24" borderId="10" xfId="20" applyNumberFormat="1" applyFont="1" applyFill="1" applyBorder="1" applyAlignment="1" applyProtection="1">
      <alignment horizontal="center" vertical="center"/>
    </xf>
    <xf numFmtId="164" fontId="36" fillId="24" borderId="10" xfId="20" applyNumberFormat="1" applyFont="1" applyFill="1" applyBorder="1" applyAlignment="1" applyProtection="1">
      <alignment horizontal="center" vertical="center"/>
      <protection locked="0"/>
    </xf>
    <xf numFmtId="164" fontId="24" fillId="24" borderId="15" xfId="20" applyNumberFormat="1" applyFont="1" applyFill="1" applyBorder="1" applyAlignment="1" applyProtection="1">
      <alignment horizontal="center" vertical="center"/>
      <protection locked="0"/>
    </xf>
    <xf numFmtId="0" fontId="36" fillId="24" borderId="0" xfId="0" applyFont="1" applyFill="1" applyProtection="1">
      <protection hidden="1"/>
    </xf>
    <xf numFmtId="0" fontId="25" fillId="24" borderId="0" xfId="0" applyFont="1" applyFill="1" applyProtection="1">
      <protection hidden="1"/>
    </xf>
    <xf numFmtId="0" fontId="41" fillId="24" borderId="0" xfId="0" applyFont="1" applyFill="1" applyBorder="1" applyAlignment="1" applyProtection="1">
      <alignment horizontal="center" vertical="center"/>
      <protection hidden="1"/>
    </xf>
    <xf numFmtId="0" fontId="24" fillId="24" borderId="0" xfId="0" applyFont="1" applyFill="1" applyAlignment="1" applyProtection="1">
      <alignment vertical="center"/>
      <protection hidden="1"/>
    </xf>
    <xf numFmtId="0" fontId="37" fillId="24" borderId="0" xfId="0" applyFont="1" applyFill="1" applyAlignment="1" applyProtection="1">
      <alignment vertical="center"/>
      <protection hidden="1"/>
    </xf>
    <xf numFmtId="0" fontId="37" fillId="24" borderId="0" xfId="0" applyFont="1" applyFill="1" applyProtection="1">
      <protection locked="0"/>
    </xf>
    <xf numFmtId="0" fontId="24" fillId="24" borderId="0" xfId="0" applyFont="1" applyFill="1" applyProtection="1">
      <protection locked="0"/>
    </xf>
    <xf numFmtId="0" fontId="37" fillId="24" borderId="0" xfId="0" applyFont="1" applyFill="1" applyProtection="1">
      <protection hidden="1"/>
    </xf>
    <xf numFmtId="0" fontId="24" fillId="24" borderId="0" xfId="0" applyFont="1" applyFill="1" applyProtection="1">
      <protection hidden="1"/>
    </xf>
    <xf numFmtId="164" fontId="25" fillId="24" borderId="14" xfId="20" applyNumberFormat="1" applyFont="1" applyFill="1" applyBorder="1" applyAlignment="1" applyProtection="1">
      <alignment horizontal="center" vertical="center"/>
      <protection locked="0"/>
    </xf>
    <xf numFmtId="0" fontId="31" fillId="24" borderId="11" xfId="0" applyFont="1" applyFill="1" applyBorder="1" applyAlignment="1" applyProtection="1">
      <alignment horizontal="center" vertical="center"/>
    </xf>
    <xf numFmtId="0" fontId="25" fillId="24" borderId="12" xfId="0" applyFont="1" applyFill="1" applyBorder="1" applyAlignment="1" applyProtection="1">
      <alignment horizontal="center" vertical="center"/>
      <protection locked="0"/>
    </xf>
    <xf numFmtId="0" fontId="23" fillId="0" borderId="0" xfId="45" applyFont="1" applyAlignment="1" applyProtection="1">
      <alignment horizontal="center" vertical="center"/>
      <protection hidden="1"/>
    </xf>
    <xf numFmtId="0" fontId="33" fillId="0" borderId="0" xfId="20" applyFont="1" applyFill="1" applyAlignment="1" applyProtection="1">
      <alignment horizontal="center" vertical="center" wrapText="1"/>
      <protection locked="0"/>
    </xf>
    <xf numFmtId="0" fontId="23" fillId="0" borderId="0" xfId="20" applyFont="1" applyFill="1" applyAlignment="1" applyProtection="1">
      <alignment horizontal="center" vertical="center" wrapText="1"/>
      <protection locked="0"/>
    </xf>
  </cellXfs>
  <cellStyles count="56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Normal 17" xfId="52"/>
    <cellStyle name="Normal 2" xfId="19"/>
    <cellStyle name="Normal 2 2" xfId="45"/>
    <cellStyle name="Normal 3" xfId="47"/>
    <cellStyle name="Normal 4" xfId="50"/>
    <cellStyle name="Normal 5" xfId="55"/>
    <cellStyle name="Normal_Sheet1" xfId="20"/>
    <cellStyle name="Style 1" xfId="21"/>
    <cellStyle name="Акцент1" xfId="22"/>
    <cellStyle name="Акцент2" xfId="23"/>
    <cellStyle name="Акцент3" xfId="24"/>
    <cellStyle name="Акцент4" xfId="25"/>
    <cellStyle name="Акцент5" xfId="26"/>
    <cellStyle name="Акцент6" xfId="27"/>
    <cellStyle name="Ввод " xfId="28"/>
    <cellStyle name="Вывод" xfId="29"/>
    <cellStyle name="Вычисление" xfId="30"/>
    <cellStyle name="Заголовок 1" xfId="31"/>
    <cellStyle name="Заголовок 2" xfId="32"/>
    <cellStyle name="Заголовок 3" xfId="33"/>
    <cellStyle name="Заголовок 4" xfId="34"/>
    <cellStyle name="Итог" xfId="35"/>
    <cellStyle name="Контрольная ячейка" xfId="36"/>
    <cellStyle name="Название" xfId="37"/>
    <cellStyle name="Нейтральный" xfId="38"/>
    <cellStyle name="Обычный" xfId="0" builtinId="0"/>
    <cellStyle name="Обычный 2" xfId="46"/>
    <cellStyle name="Обычный 3" xfId="49"/>
    <cellStyle name="Обычный 3 2" xfId="51"/>
    <cellStyle name="Обычный 6" xfId="53"/>
    <cellStyle name="Обычный 7" xfId="54"/>
    <cellStyle name="Плохой" xfId="39"/>
    <cellStyle name="Пояснение" xfId="40"/>
    <cellStyle name="Примечание" xfId="41"/>
    <cellStyle name="Связанная ячейка" xfId="42"/>
    <cellStyle name="Стиль 1" xfId="48"/>
    <cellStyle name="Текст предупреждения" xfId="43"/>
    <cellStyle name="Хороший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esktop/&#1345;&#1415;-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Page 12"/>
      <sheetName val="Page 13"/>
      <sheetName val="Page 14"/>
      <sheetName val="Page 15"/>
      <sheetName val="Page 16"/>
      <sheetName val="Page 17"/>
      <sheetName val="Page 18"/>
      <sheetName val="Page 19"/>
      <sheetName val="Page 20"/>
      <sheetName val="Page 21"/>
      <sheetName val="Page 22"/>
      <sheetName val="Page 23"/>
      <sheetName val="Page 24"/>
      <sheetName val="Page 25"/>
      <sheetName val="Page 26"/>
      <sheetName val="Page 27"/>
      <sheetName val="Page 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99"/>
  <sheetViews>
    <sheetView tabSelected="1" view="pageBreakPreview" zoomScaleSheetLayoutView="100" workbookViewId="0">
      <selection activeCell="C45" sqref="C45"/>
    </sheetView>
  </sheetViews>
  <sheetFormatPr defaultRowHeight="15.75"/>
  <cols>
    <col min="1" max="1" width="6.28515625" style="8" customWidth="1"/>
    <col min="2" max="2" width="60.7109375" style="8" customWidth="1"/>
    <col min="3" max="3" width="17.5703125" style="117" customWidth="1"/>
    <col min="4" max="4" width="18.42578125" style="118" customWidth="1"/>
    <col min="5" max="5" width="16.85546875" style="76" customWidth="1"/>
    <col min="6" max="6" width="14.85546875" style="11" hidden="1" customWidth="1"/>
    <col min="7" max="12" width="9.140625" style="6"/>
    <col min="13" max="61" width="9.140625" style="7"/>
    <col min="62" max="16384" width="9.140625" style="8"/>
  </cols>
  <sheetData>
    <row r="1" spans="1:61" s="10" customFormat="1" ht="21.75" customHeight="1">
      <c r="A1" s="122" t="s">
        <v>15</v>
      </c>
      <c r="B1" s="122"/>
      <c r="C1" s="122"/>
      <c r="D1" s="122"/>
      <c r="E1" s="122"/>
      <c r="F1" s="85"/>
      <c r="G1" s="12"/>
      <c r="H1" s="12"/>
      <c r="I1" s="12"/>
      <c r="J1" s="12"/>
      <c r="K1" s="12"/>
      <c r="L1" s="12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</row>
    <row r="2" spans="1:61" s="16" customFormat="1" ht="27.75" customHeight="1">
      <c r="A2" s="124" t="s">
        <v>101</v>
      </c>
      <c r="B2" s="124"/>
      <c r="C2" s="124"/>
      <c r="D2" s="124"/>
      <c r="E2" s="124"/>
      <c r="F2" s="84"/>
      <c r="G2" s="14"/>
      <c r="H2" s="12"/>
      <c r="I2" s="12"/>
      <c r="J2" s="12"/>
      <c r="K2" s="12"/>
      <c r="L2" s="12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</row>
    <row r="3" spans="1:61" s="16" customFormat="1" ht="45" customHeight="1">
      <c r="A3" s="123" t="s">
        <v>105</v>
      </c>
      <c r="B3" s="123"/>
      <c r="C3" s="123"/>
      <c r="D3" s="123"/>
      <c r="E3" s="123"/>
      <c r="F3" s="11"/>
      <c r="G3" s="12"/>
      <c r="H3" s="12"/>
      <c r="I3" s="12"/>
      <c r="J3" s="12"/>
      <c r="K3" s="12"/>
      <c r="L3" s="12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</row>
    <row r="4" spans="1:61" s="16" customFormat="1" ht="17.25" customHeight="1">
      <c r="A4" s="17"/>
      <c r="B4" s="17"/>
      <c r="C4" s="89"/>
      <c r="D4" s="90"/>
      <c r="E4" s="46" t="s">
        <v>13</v>
      </c>
      <c r="F4" s="11"/>
      <c r="G4" s="12"/>
      <c r="H4" s="12"/>
      <c r="I4" s="12"/>
      <c r="J4" s="12"/>
      <c r="K4" s="12"/>
      <c r="L4" s="12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</row>
    <row r="5" spans="1:61" s="16" customFormat="1" ht="70.5" customHeight="1">
      <c r="A5" s="2" t="s">
        <v>2</v>
      </c>
      <c r="B5" s="3" t="s">
        <v>11</v>
      </c>
      <c r="C5" s="91" t="s">
        <v>104</v>
      </c>
      <c r="D5" s="92" t="s">
        <v>103</v>
      </c>
      <c r="E5" s="81" t="s">
        <v>14</v>
      </c>
      <c r="F5" s="11"/>
      <c r="G5" s="12"/>
      <c r="H5" s="12"/>
      <c r="I5" s="12"/>
      <c r="J5" s="12"/>
      <c r="K5" s="12"/>
      <c r="L5" s="12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</row>
    <row r="6" spans="1:61" s="10" customFormat="1" ht="25.5" customHeight="1">
      <c r="A6" s="55" t="s">
        <v>6</v>
      </c>
      <c r="B6" s="71" t="s">
        <v>22</v>
      </c>
      <c r="C6" s="93">
        <f>SUM(C7:C8,C12:C14,C19:C20,C23)</f>
        <v>109870.7</v>
      </c>
      <c r="D6" s="94">
        <f>SUM(D7:D8,D12:D14,D19:D20,D23)</f>
        <v>109870.7</v>
      </c>
      <c r="E6" s="78">
        <f>+D6-C6</f>
        <v>0</v>
      </c>
      <c r="F6" s="11"/>
      <c r="G6" s="12"/>
      <c r="H6" s="12"/>
      <c r="I6" s="12"/>
      <c r="J6" s="12"/>
      <c r="K6" s="12"/>
      <c r="L6" s="12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</row>
    <row r="7" spans="1:61" s="20" customFormat="1" ht="19.5" customHeight="1">
      <c r="A7" s="47">
        <v>1</v>
      </c>
      <c r="B7" s="48" t="s">
        <v>79</v>
      </c>
      <c r="C7" s="87">
        <v>109706.4</v>
      </c>
      <c r="D7" s="95">
        <v>109706.4</v>
      </c>
      <c r="E7" s="49">
        <f t="shared" ref="E7:E65" si="0">+D7-C7</f>
        <v>0</v>
      </c>
      <c r="F7" s="11"/>
      <c r="G7" s="18"/>
      <c r="H7" s="18"/>
      <c r="I7" s="18"/>
      <c r="J7" s="18"/>
      <c r="K7" s="18"/>
      <c r="L7" s="18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</row>
    <row r="8" spans="1:61" s="20" customFormat="1" ht="24.75" hidden="1" customHeight="1">
      <c r="A8" s="47">
        <v>2</v>
      </c>
      <c r="B8" s="48" t="s">
        <v>83</v>
      </c>
      <c r="C8" s="96">
        <f>SUM(C9:C11)</f>
        <v>0</v>
      </c>
      <c r="D8" s="97">
        <f>SUM(D9:D11)</f>
        <v>0</v>
      </c>
      <c r="E8" s="49">
        <f t="shared" si="0"/>
        <v>0</v>
      </c>
      <c r="F8" s="11"/>
      <c r="G8" s="18"/>
      <c r="H8" s="18"/>
      <c r="I8" s="18"/>
      <c r="J8" s="18"/>
      <c r="K8" s="18"/>
      <c r="L8" s="18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</row>
    <row r="9" spans="1:61" ht="18.75" hidden="1" customHeight="1">
      <c r="A9" s="4">
        <v>2.1</v>
      </c>
      <c r="B9" s="45" t="s">
        <v>84</v>
      </c>
      <c r="C9" s="98"/>
      <c r="D9" s="88"/>
      <c r="E9" s="79">
        <f t="shared" si="0"/>
        <v>0</v>
      </c>
      <c r="F9" s="11" t="s">
        <v>97</v>
      </c>
    </row>
    <row r="10" spans="1:61" ht="18.75" hidden="1" customHeight="1">
      <c r="A10" s="4">
        <v>2.2000000000000002</v>
      </c>
      <c r="B10" s="45" t="s">
        <v>85</v>
      </c>
      <c r="C10" s="98"/>
      <c r="D10" s="99"/>
      <c r="E10" s="79">
        <f t="shared" si="0"/>
        <v>0</v>
      </c>
    </row>
    <row r="11" spans="1:61" ht="18.75" hidden="1" customHeight="1">
      <c r="A11" s="4">
        <v>2.2999999999999998</v>
      </c>
      <c r="B11" s="45" t="s">
        <v>95</v>
      </c>
      <c r="C11" s="98"/>
      <c r="D11" s="99"/>
      <c r="E11" s="79">
        <f t="shared" si="0"/>
        <v>0</v>
      </c>
    </row>
    <row r="12" spans="1:61" s="20" customFormat="1" ht="35.25" hidden="1" customHeight="1">
      <c r="A12" s="47">
        <v>3</v>
      </c>
      <c r="B12" s="50" t="s">
        <v>80</v>
      </c>
      <c r="C12" s="100"/>
      <c r="D12" s="95"/>
      <c r="E12" s="49">
        <f t="shared" si="0"/>
        <v>0</v>
      </c>
      <c r="F12" s="11" t="s">
        <v>78</v>
      </c>
      <c r="G12" s="18"/>
      <c r="H12" s="18"/>
      <c r="I12" s="18"/>
      <c r="J12" s="18"/>
      <c r="K12" s="18"/>
      <c r="L12" s="18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</row>
    <row r="13" spans="1:61" s="20" customFormat="1" ht="16.5" hidden="1">
      <c r="A13" s="47">
        <v>3</v>
      </c>
      <c r="B13" s="51" t="s">
        <v>81</v>
      </c>
      <c r="C13" s="100"/>
      <c r="D13" s="88">
        <v>0</v>
      </c>
      <c r="E13" s="49">
        <f t="shared" si="0"/>
        <v>0</v>
      </c>
      <c r="F13" s="11"/>
      <c r="G13" s="18"/>
      <c r="H13" s="18"/>
      <c r="I13" s="18"/>
      <c r="J13" s="18"/>
      <c r="K13" s="18"/>
      <c r="L13" s="18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</row>
    <row r="14" spans="1:61" s="20" customFormat="1" ht="18" hidden="1" customHeight="1">
      <c r="A14" s="47">
        <v>4</v>
      </c>
      <c r="B14" s="48" t="s">
        <v>82</v>
      </c>
      <c r="C14" s="96">
        <f t="shared" ref="C14:D14" si="1">SUM(C15:C18)</f>
        <v>0</v>
      </c>
      <c r="D14" s="97">
        <f t="shared" si="1"/>
        <v>0</v>
      </c>
      <c r="E14" s="49">
        <f t="shared" si="0"/>
        <v>0</v>
      </c>
      <c r="F14" s="11"/>
      <c r="G14" s="18"/>
      <c r="H14" s="18"/>
      <c r="I14" s="18"/>
      <c r="J14" s="18"/>
      <c r="K14" s="18"/>
      <c r="L14" s="18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</row>
    <row r="15" spans="1:61" ht="18" hidden="1" customHeight="1">
      <c r="A15" s="4">
        <v>5.0999999999999996</v>
      </c>
      <c r="B15" s="45" t="s">
        <v>67</v>
      </c>
      <c r="C15" s="98"/>
      <c r="D15" s="99"/>
      <c r="E15" s="79">
        <f t="shared" si="0"/>
        <v>0</v>
      </c>
    </row>
    <row r="16" spans="1:61" ht="18" hidden="1" customHeight="1">
      <c r="A16" s="4">
        <v>5.2</v>
      </c>
      <c r="B16" s="45" t="s">
        <v>68</v>
      </c>
      <c r="C16" s="98"/>
      <c r="D16" s="99"/>
      <c r="E16" s="79">
        <f t="shared" si="0"/>
        <v>0</v>
      </c>
    </row>
    <row r="17" spans="1:61" ht="18" hidden="1" customHeight="1">
      <c r="A17" s="4">
        <v>5.3</v>
      </c>
      <c r="B17" s="45" t="s">
        <v>69</v>
      </c>
      <c r="C17" s="98"/>
      <c r="D17" s="101"/>
      <c r="E17" s="79">
        <f t="shared" si="0"/>
        <v>0</v>
      </c>
    </row>
    <row r="18" spans="1:61" ht="18" hidden="1" customHeight="1">
      <c r="A18" s="4">
        <v>4.0999999999999996</v>
      </c>
      <c r="B18" s="45" t="s">
        <v>70</v>
      </c>
      <c r="C18" s="98"/>
      <c r="D18" s="99"/>
      <c r="E18" s="79">
        <f t="shared" si="0"/>
        <v>0</v>
      </c>
    </row>
    <row r="19" spans="1:61" s="20" customFormat="1" ht="18.75" hidden="1" customHeight="1">
      <c r="A19" s="47">
        <v>6</v>
      </c>
      <c r="B19" s="51" t="s">
        <v>17</v>
      </c>
      <c r="C19" s="100"/>
      <c r="D19" s="95"/>
      <c r="E19" s="49">
        <f t="shared" si="0"/>
        <v>0</v>
      </c>
      <c r="F19" s="11" t="s">
        <v>86</v>
      </c>
      <c r="G19" s="21"/>
      <c r="H19" s="18"/>
      <c r="I19" s="18"/>
      <c r="J19" s="18"/>
      <c r="K19" s="18"/>
      <c r="L19" s="18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</row>
    <row r="20" spans="1:61" s="20" customFormat="1" ht="21" hidden="1" customHeight="1">
      <c r="A20" s="47">
        <v>5</v>
      </c>
      <c r="B20" s="52" t="s">
        <v>93</v>
      </c>
      <c r="C20" s="96">
        <f t="shared" ref="C20:D20" si="2">SUM(C21:C22)</f>
        <v>0</v>
      </c>
      <c r="D20" s="97">
        <f t="shared" si="2"/>
        <v>0</v>
      </c>
      <c r="E20" s="49">
        <f t="shared" si="0"/>
        <v>0</v>
      </c>
      <c r="F20" s="22"/>
      <c r="G20" s="21"/>
      <c r="H20" s="18"/>
      <c r="I20" s="18"/>
      <c r="J20" s="18"/>
      <c r="K20" s="18"/>
      <c r="L20" s="18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</row>
    <row r="21" spans="1:61" ht="19.5" hidden="1" customHeight="1">
      <c r="A21" s="4">
        <v>5.0999999999999996</v>
      </c>
      <c r="B21" s="53" t="s">
        <v>18</v>
      </c>
      <c r="C21" s="102">
        <f>+C67</f>
        <v>0</v>
      </c>
      <c r="D21" s="103">
        <f>+D67</f>
        <v>0</v>
      </c>
      <c r="E21" s="79">
        <f t="shared" si="0"/>
        <v>0</v>
      </c>
      <c r="F21" s="11" t="s">
        <v>94</v>
      </c>
      <c r="G21" s="43"/>
    </row>
    <row r="22" spans="1:61" ht="22.5" hidden="1" customHeight="1">
      <c r="A22" s="4">
        <v>7.2</v>
      </c>
      <c r="B22" s="53" t="s">
        <v>19</v>
      </c>
      <c r="C22" s="98"/>
      <c r="D22" s="99"/>
      <c r="E22" s="79">
        <f t="shared" si="0"/>
        <v>0</v>
      </c>
      <c r="G22" s="43"/>
    </row>
    <row r="23" spans="1:61" s="20" customFormat="1" ht="20.25" customHeight="1">
      <c r="A23" s="47">
        <v>2</v>
      </c>
      <c r="B23" s="51" t="s">
        <v>88</v>
      </c>
      <c r="C23" s="100">
        <v>164.3</v>
      </c>
      <c r="D23" s="95">
        <v>164.3</v>
      </c>
      <c r="E23" s="49">
        <f t="shared" si="0"/>
        <v>0</v>
      </c>
      <c r="F23" s="39" t="s">
        <v>106</v>
      </c>
      <c r="G23" s="21"/>
      <c r="H23" s="18"/>
      <c r="I23" s="18"/>
      <c r="J23" s="18"/>
      <c r="K23" s="18"/>
      <c r="L23" s="18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</row>
    <row r="24" spans="1:61" s="10" customFormat="1" ht="27.75" customHeight="1">
      <c r="A24" s="69" t="s">
        <v>7</v>
      </c>
      <c r="B24" s="71" t="s">
        <v>23</v>
      </c>
      <c r="C24" s="104">
        <f>SUM(C25,C27,C30,C33,C37:C41,C50,C53,C59,C61:C63,C66,C68)</f>
        <v>123632.00000000001</v>
      </c>
      <c r="D24" s="105">
        <f>SUM(D25,D27,D30,D33,D37:D41,D50,D53,D59,D61:D63,D66,D68)</f>
        <v>123632.00000000001</v>
      </c>
      <c r="E24" s="54">
        <f t="shared" si="0"/>
        <v>0</v>
      </c>
      <c r="F24" s="11"/>
      <c r="G24" s="12"/>
      <c r="H24" s="12"/>
      <c r="I24" s="12"/>
      <c r="J24" s="12"/>
      <c r="K24" s="12"/>
      <c r="L24" s="12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</row>
    <row r="25" spans="1:61" s="20" customFormat="1" ht="18" customHeight="1">
      <c r="A25" s="55">
        <v>1</v>
      </c>
      <c r="B25" s="56" t="s">
        <v>43</v>
      </c>
      <c r="C25" s="87">
        <v>116767.2</v>
      </c>
      <c r="D25" s="119">
        <v>116767.2</v>
      </c>
      <c r="E25" s="60">
        <f t="shared" si="0"/>
        <v>0</v>
      </c>
      <c r="F25" s="11"/>
      <c r="G25" s="12"/>
      <c r="H25" s="12"/>
      <c r="I25" s="12"/>
      <c r="J25" s="12"/>
      <c r="K25" s="12"/>
      <c r="L25" s="12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</row>
    <row r="26" spans="1:61" s="25" customFormat="1" ht="18" customHeight="1">
      <c r="A26" s="58">
        <v>1.1000000000000001</v>
      </c>
      <c r="B26" s="59" t="s">
        <v>16</v>
      </c>
      <c r="C26" s="98"/>
      <c r="D26" s="99"/>
      <c r="E26" s="79">
        <f t="shared" si="0"/>
        <v>0</v>
      </c>
      <c r="F26" s="5"/>
      <c r="G26" s="6"/>
      <c r="H26" s="6"/>
      <c r="I26" s="6"/>
      <c r="J26" s="6"/>
      <c r="K26" s="6"/>
      <c r="L26" s="6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</row>
    <row r="27" spans="1:61" s="20" customFormat="1" ht="18" customHeight="1">
      <c r="A27" s="55">
        <v>2</v>
      </c>
      <c r="B27" s="56" t="s">
        <v>24</v>
      </c>
      <c r="C27" s="106">
        <f>SUM(C28:C29)</f>
        <v>4416.3</v>
      </c>
      <c r="D27" s="107">
        <f>SUM(D28:D29)</f>
        <v>4416.3</v>
      </c>
      <c r="E27" s="60">
        <f t="shared" si="0"/>
        <v>0</v>
      </c>
      <c r="F27" s="11"/>
      <c r="G27" s="12"/>
      <c r="H27" s="12"/>
      <c r="I27" s="12"/>
      <c r="J27" s="12"/>
      <c r="K27" s="12"/>
      <c r="L27" s="12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</row>
    <row r="28" spans="1:61" ht="18" customHeight="1">
      <c r="A28" s="58">
        <v>2.1</v>
      </c>
      <c r="B28" s="45" t="s">
        <v>67</v>
      </c>
      <c r="C28" s="99">
        <v>3920</v>
      </c>
      <c r="D28" s="99">
        <v>3920</v>
      </c>
      <c r="E28" s="79">
        <f t="shared" si="0"/>
        <v>0</v>
      </c>
    </row>
    <row r="29" spans="1:61" ht="18" customHeight="1">
      <c r="A29" s="58">
        <v>2.2000000000000002</v>
      </c>
      <c r="B29" s="59" t="s">
        <v>73</v>
      </c>
      <c r="C29" s="99">
        <v>496.3</v>
      </c>
      <c r="D29" s="99">
        <v>496.3</v>
      </c>
      <c r="E29" s="79">
        <f t="shared" si="0"/>
        <v>0</v>
      </c>
    </row>
    <row r="30" spans="1:61" s="20" customFormat="1" ht="18" customHeight="1">
      <c r="A30" s="55">
        <v>3</v>
      </c>
      <c r="B30" s="56" t="s">
        <v>25</v>
      </c>
      <c r="C30" s="106">
        <f t="shared" ref="C30:D30" si="3">SUM(C31:C32)</f>
        <v>356.3</v>
      </c>
      <c r="D30" s="107">
        <f t="shared" si="3"/>
        <v>356.3</v>
      </c>
      <c r="E30" s="60">
        <f t="shared" si="0"/>
        <v>0</v>
      </c>
      <c r="F30" s="11"/>
      <c r="G30" s="12"/>
      <c r="H30" s="12"/>
      <c r="I30" s="12"/>
      <c r="J30" s="12"/>
      <c r="K30" s="12"/>
      <c r="L30" s="12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</row>
    <row r="31" spans="1:61" ht="18" customHeight="1">
      <c r="A31" s="58">
        <v>3.1</v>
      </c>
      <c r="B31" s="59" t="s">
        <v>74</v>
      </c>
      <c r="C31" s="98">
        <v>341.3</v>
      </c>
      <c r="D31" s="99">
        <v>341.3</v>
      </c>
      <c r="E31" s="79">
        <f t="shared" si="0"/>
        <v>0</v>
      </c>
    </row>
    <row r="32" spans="1:61" ht="18" customHeight="1">
      <c r="A32" s="58">
        <v>3.2</v>
      </c>
      <c r="B32" s="45" t="s">
        <v>75</v>
      </c>
      <c r="C32" s="98">
        <v>15</v>
      </c>
      <c r="D32" s="99">
        <v>15</v>
      </c>
      <c r="E32" s="79">
        <f t="shared" si="0"/>
        <v>0</v>
      </c>
    </row>
    <row r="33" spans="1:61" s="20" customFormat="1" ht="18" customHeight="1">
      <c r="A33" s="55">
        <v>4</v>
      </c>
      <c r="B33" s="56" t="s">
        <v>44</v>
      </c>
      <c r="C33" s="106">
        <f>SUM(C34:C36)</f>
        <v>176.8</v>
      </c>
      <c r="D33" s="107">
        <f>SUM(D34:D36)</f>
        <v>176.8</v>
      </c>
      <c r="E33" s="60">
        <f t="shared" si="0"/>
        <v>0</v>
      </c>
      <c r="F33" s="11"/>
      <c r="G33" s="12"/>
      <c r="H33" s="12"/>
      <c r="I33" s="12"/>
      <c r="J33" s="12"/>
      <c r="K33" s="12"/>
      <c r="L33" s="12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</row>
    <row r="34" spans="1:61" ht="18" customHeight="1">
      <c r="A34" s="58">
        <v>4.0999999999999996</v>
      </c>
      <c r="B34" s="59" t="s">
        <v>8</v>
      </c>
      <c r="C34" s="98">
        <v>72.400000000000006</v>
      </c>
      <c r="D34" s="98">
        <v>72.400000000000006</v>
      </c>
      <c r="E34" s="79">
        <f t="shared" si="0"/>
        <v>0</v>
      </c>
      <c r="F34" s="5"/>
    </row>
    <row r="35" spans="1:61" ht="18" customHeight="1">
      <c r="A35" s="58">
        <v>4.2</v>
      </c>
      <c r="B35" s="45" t="s">
        <v>9</v>
      </c>
      <c r="C35" s="98">
        <v>104.4</v>
      </c>
      <c r="D35" s="98">
        <v>104.4</v>
      </c>
      <c r="E35" s="79">
        <f>+D35-C35</f>
        <v>0</v>
      </c>
      <c r="F35" s="5"/>
    </row>
    <row r="36" spans="1:61" ht="18" hidden="1" customHeight="1">
      <c r="A36" s="58">
        <v>4.3</v>
      </c>
      <c r="B36" s="45" t="s">
        <v>10</v>
      </c>
      <c r="C36" s="98"/>
      <c r="D36" s="99"/>
      <c r="E36" s="79">
        <f t="shared" si="0"/>
        <v>0</v>
      </c>
      <c r="F36" s="5"/>
    </row>
    <row r="37" spans="1:61" s="20" customFormat="1" ht="18" customHeight="1">
      <c r="A37" s="55">
        <v>5</v>
      </c>
      <c r="B37" s="61" t="s">
        <v>45</v>
      </c>
      <c r="C37" s="108">
        <v>44</v>
      </c>
      <c r="D37" s="87">
        <v>44</v>
      </c>
      <c r="E37" s="60">
        <f t="shared" si="0"/>
        <v>0</v>
      </c>
      <c r="F37" s="11" t="s">
        <v>27</v>
      </c>
      <c r="G37" s="12"/>
      <c r="H37" s="12"/>
      <c r="I37" s="12"/>
      <c r="J37" s="12"/>
      <c r="K37" s="12"/>
      <c r="L37" s="12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</row>
    <row r="38" spans="1:61" s="20" customFormat="1" ht="18" hidden="1" customHeight="1">
      <c r="A38" s="55">
        <v>6</v>
      </c>
      <c r="B38" s="9" t="s">
        <v>28</v>
      </c>
      <c r="C38" s="108"/>
      <c r="D38" s="87"/>
      <c r="E38" s="60">
        <f t="shared" si="0"/>
        <v>0</v>
      </c>
      <c r="F38" s="39" t="s">
        <v>46</v>
      </c>
      <c r="G38" s="12"/>
      <c r="H38" s="12"/>
      <c r="I38" s="12"/>
      <c r="J38" s="12"/>
      <c r="K38" s="12"/>
      <c r="L38" s="12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</row>
    <row r="39" spans="1:61" s="20" customFormat="1" ht="18" hidden="1" customHeight="1">
      <c r="A39" s="55">
        <v>7</v>
      </c>
      <c r="B39" s="62" t="s">
        <v>47</v>
      </c>
      <c r="C39" s="108"/>
      <c r="D39" s="87"/>
      <c r="E39" s="60">
        <f t="shared" si="0"/>
        <v>0</v>
      </c>
      <c r="F39" s="39"/>
      <c r="G39" s="12"/>
      <c r="H39" s="12"/>
      <c r="I39" s="12"/>
      <c r="J39" s="12"/>
      <c r="K39" s="12"/>
      <c r="L39" s="12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</row>
    <row r="40" spans="1:61" s="20" customFormat="1" ht="18" customHeight="1">
      <c r="A40" s="55">
        <v>6</v>
      </c>
      <c r="B40" s="62" t="s">
        <v>38</v>
      </c>
      <c r="C40" s="108">
        <v>129.69999999999999</v>
      </c>
      <c r="D40" s="88">
        <v>129.69999999999999</v>
      </c>
      <c r="E40" s="60">
        <f t="shared" si="0"/>
        <v>0</v>
      </c>
      <c r="F40" s="15" t="s">
        <v>61</v>
      </c>
      <c r="G40" s="12"/>
      <c r="H40" s="12"/>
      <c r="I40" s="12"/>
      <c r="J40" s="12"/>
      <c r="K40" s="12"/>
      <c r="L40" s="12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</row>
    <row r="41" spans="1:61" s="20" customFormat="1" ht="20.25" customHeight="1">
      <c r="A41" s="55">
        <v>7</v>
      </c>
      <c r="B41" s="63" t="s">
        <v>90</v>
      </c>
      <c r="C41" s="106">
        <f t="shared" ref="C41:D41" si="4">SUM(C42:C49)</f>
        <v>201.6</v>
      </c>
      <c r="D41" s="107">
        <f t="shared" si="4"/>
        <v>201.6</v>
      </c>
      <c r="E41" s="60">
        <f t="shared" si="0"/>
        <v>0</v>
      </c>
      <c r="F41" s="39"/>
      <c r="G41" s="12"/>
      <c r="H41" s="12"/>
      <c r="I41" s="12"/>
      <c r="J41" s="12"/>
      <c r="K41" s="12"/>
      <c r="L41" s="12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</row>
    <row r="42" spans="1:61" ht="18" hidden="1" customHeight="1">
      <c r="A42" s="58">
        <v>9.1</v>
      </c>
      <c r="B42" s="64" t="s">
        <v>29</v>
      </c>
      <c r="C42" s="98">
        <v>0</v>
      </c>
      <c r="D42" s="99"/>
      <c r="E42" s="79">
        <f t="shared" si="0"/>
        <v>0</v>
      </c>
      <c r="F42" s="15" t="s">
        <v>66</v>
      </c>
    </row>
    <row r="43" spans="1:61" ht="18" customHeight="1">
      <c r="A43" s="58">
        <v>7.1</v>
      </c>
      <c r="B43" s="64" t="s">
        <v>30</v>
      </c>
      <c r="C43" s="98">
        <v>95</v>
      </c>
      <c r="D43" s="99">
        <v>95</v>
      </c>
      <c r="E43" s="79">
        <f t="shared" si="0"/>
        <v>0</v>
      </c>
      <c r="F43" s="15" t="s">
        <v>36</v>
      </c>
    </row>
    <row r="44" spans="1:61" ht="21" hidden="1" customHeight="1">
      <c r="A44" s="58">
        <v>7.2</v>
      </c>
      <c r="B44" s="64" t="s">
        <v>31</v>
      </c>
      <c r="C44" s="98"/>
      <c r="D44" s="99"/>
      <c r="E44" s="79">
        <f t="shared" si="0"/>
        <v>0</v>
      </c>
      <c r="F44" s="15" t="s">
        <v>65</v>
      </c>
    </row>
    <row r="45" spans="1:61" ht="18" customHeight="1">
      <c r="A45" s="58">
        <v>7.2</v>
      </c>
      <c r="B45" s="64" t="s">
        <v>32</v>
      </c>
      <c r="C45" s="98">
        <v>106.6</v>
      </c>
      <c r="D45" s="109">
        <v>106.6</v>
      </c>
      <c r="E45" s="79">
        <f t="shared" si="0"/>
        <v>0</v>
      </c>
      <c r="F45" s="15" t="s">
        <v>64</v>
      </c>
    </row>
    <row r="46" spans="1:61" ht="18" hidden="1" customHeight="1">
      <c r="A46" s="58">
        <v>9.5</v>
      </c>
      <c r="B46" s="64" t="s">
        <v>33</v>
      </c>
      <c r="C46" s="98"/>
      <c r="D46" s="99"/>
      <c r="E46" s="79">
        <f>+D46-C46</f>
        <v>0</v>
      </c>
      <c r="F46" s="15" t="s">
        <v>63</v>
      </c>
    </row>
    <row r="47" spans="1:61" ht="18" hidden="1" customHeight="1">
      <c r="A47" s="58">
        <v>7.4</v>
      </c>
      <c r="B47" s="64" t="s">
        <v>34</v>
      </c>
      <c r="C47" s="98"/>
      <c r="D47" s="99"/>
      <c r="E47" s="79">
        <f t="shared" si="0"/>
        <v>0</v>
      </c>
      <c r="F47" s="15" t="s">
        <v>62</v>
      </c>
    </row>
    <row r="48" spans="1:61" ht="18" hidden="1" customHeight="1">
      <c r="A48" s="58">
        <v>9.6999999999999993</v>
      </c>
      <c r="B48" s="64" t="s">
        <v>48</v>
      </c>
      <c r="C48" s="98"/>
      <c r="D48" s="99"/>
      <c r="E48" s="79">
        <f t="shared" si="0"/>
        <v>0</v>
      </c>
      <c r="F48" s="15" t="s">
        <v>37</v>
      </c>
    </row>
    <row r="49" spans="1:61" ht="18" hidden="1" customHeight="1">
      <c r="A49" s="58">
        <v>7.5</v>
      </c>
      <c r="B49" s="64" t="s">
        <v>35</v>
      </c>
      <c r="C49" s="98"/>
      <c r="D49" s="99"/>
      <c r="E49" s="79">
        <f t="shared" si="0"/>
        <v>0</v>
      </c>
      <c r="F49" s="15" t="s">
        <v>87</v>
      </c>
    </row>
    <row r="50" spans="1:61" s="20" customFormat="1" ht="19.5" customHeight="1">
      <c r="A50" s="55">
        <v>8</v>
      </c>
      <c r="B50" s="62" t="s">
        <v>49</v>
      </c>
      <c r="C50" s="106">
        <f t="shared" ref="C50:D50" si="5">SUM(C51:C52)</f>
        <v>838.5</v>
      </c>
      <c r="D50" s="107">
        <f t="shared" si="5"/>
        <v>838.5</v>
      </c>
      <c r="E50" s="60">
        <f t="shared" si="0"/>
        <v>0</v>
      </c>
      <c r="F50" s="11"/>
      <c r="G50" s="12"/>
      <c r="H50" s="12"/>
      <c r="I50" s="12"/>
      <c r="J50" s="12"/>
      <c r="K50" s="12"/>
      <c r="L50" s="12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</row>
    <row r="51" spans="1:61" ht="18" customHeight="1">
      <c r="A51" s="65">
        <v>8.1</v>
      </c>
      <c r="B51" s="66" t="s">
        <v>39</v>
      </c>
      <c r="C51" s="98">
        <v>574.5</v>
      </c>
      <c r="D51" s="99">
        <v>574.5</v>
      </c>
      <c r="E51" s="79">
        <f t="shared" si="0"/>
        <v>0</v>
      </c>
      <c r="F51" s="15" t="s">
        <v>41</v>
      </c>
    </row>
    <row r="52" spans="1:61" ht="18" customHeight="1">
      <c r="A52" s="65">
        <v>8.1999999999999993</v>
      </c>
      <c r="B52" s="66" t="s">
        <v>40</v>
      </c>
      <c r="C52" s="98">
        <v>264</v>
      </c>
      <c r="D52" s="101">
        <v>264</v>
      </c>
      <c r="E52" s="79">
        <f t="shared" si="0"/>
        <v>0</v>
      </c>
      <c r="F52" s="44" t="s">
        <v>98</v>
      </c>
    </row>
    <row r="53" spans="1:61" s="20" customFormat="1" ht="21" customHeight="1">
      <c r="A53" s="67">
        <v>9</v>
      </c>
      <c r="B53" s="62" t="s">
        <v>42</v>
      </c>
      <c r="C53" s="106">
        <f>SUM(C54:C58)</f>
        <v>436.79999999999995</v>
      </c>
      <c r="D53" s="107">
        <f>SUM(D54:D58)</f>
        <v>436.79999999999995</v>
      </c>
      <c r="E53" s="60">
        <f t="shared" si="0"/>
        <v>0</v>
      </c>
      <c r="F53" s="15"/>
      <c r="G53" s="12"/>
      <c r="H53" s="12"/>
      <c r="I53" s="12"/>
      <c r="J53" s="12"/>
      <c r="K53" s="12"/>
      <c r="L53" s="12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</row>
    <row r="54" spans="1:61" ht="18" customHeight="1">
      <c r="A54" s="65">
        <v>9.1</v>
      </c>
      <c r="B54" s="66" t="s">
        <v>53</v>
      </c>
      <c r="C54" s="98">
        <v>108.6</v>
      </c>
      <c r="D54" s="99">
        <v>108.6</v>
      </c>
      <c r="E54" s="79">
        <f t="shared" si="0"/>
        <v>0</v>
      </c>
      <c r="F54" s="15" t="s">
        <v>59</v>
      </c>
    </row>
    <row r="55" spans="1:61" ht="18" customHeight="1">
      <c r="A55" s="65">
        <v>9.1999999999999993</v>
      </c>
      <c r="B55" s="66" t="s">
        <v>52</v>
      </c>
      <c r="C55" s="98">
        <v>328.2</v>
      </c>
      <c r="D55" s="99">
        <v>328.2</v>
      </c>
      <c r="E55" s="79">
        <f t="shared" si="0"/>
        <v>0</v>
      </c>
      <c r="F55" s="11" t="s">
        <v>50</v>
      </c>
    </row>
    <row r="56" spans="1:61" ht="18" hidden="1" customHeight="1">
      <c r="A56" s="65">
        <v>9.3000000000000007</v>
      </c>
      <c r="B56" s="66" t="s">
        <v>54</v>
      </c>
      <c r="C56" s="98"/>
      <c r="D56" s="99"/>
      <c r="E56" s="79">
        <f>+D56-C56</f>
        <v>0</v>
      </c>
      <c r="F56" s="15" t="s">
        <v>51</v>
      </c>
    </row>
    <row r="57" spans="1:61" ht="18" hidden="1" customHeight="1">
      <c r="A57" s="65">
        <v>11.4</v>
      </c>
      <c r="B57" s="66" t="s">
        <v>55</v>
      </c>
      <c r="C57" s="98"/>
      <c r="D57" s="99"/>
      <c r="E57" s="79">
        <f t="shared" si="0"/>
        <v>0</v>
      </c>
      <c r="F57" s="15"/>
    </row>
    <row r="58" spans="1:61" ht="18" hidden="1" customHeight="1">
      <c r="A58" s="65">
        <v>9.4</v>
      </c>
      <c r="B58" s="64" t="s">
        <v>56</v>
      </c>
      <c r="C58" s="98"/>
      <c r="D58" s="99"/>
      <c r="E58" s="79">
        <f>+D58-C58</f>
        <v>0</v>
      </c>
      <c r="F58" s="15" t="s">
        <v>60</v>
      </c>
    </row>
    <row r="59" spans="1:61" s="20" customFormat="1" ht="18" customHeight="1">
      <c r="A59" s="55">
        <v>10</v>
      </c>
      <c r="B59" s="62" t="s">
        <v>57</v>
      </c>
      <c r="C59" s="108">
        <f>+C60</f>
        <v>0</v>
      </c>
      <c r="D59" s="87">
        <f>+D60</f>
        <v>0</v>
      </c>
      <c r="E59" s="60">
        <f>+D59-C59</f>
        <v>0</v>
      </c>
      <c r="F59" s="42" t="s">
        <v>58</v>
      </c>
      <c r="G59" s="12"/>
      <c r="H59" s="12"/>
      <c r="I59" s="12"/>
      <c r="J59" s="12"/>
      <c r="K59" s="12"/>
      <c r="L59" s="12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</row>
    <row r="60" spans="1:61" s="33" customFormat="1" ht="29.25" hidden="1" customHeight="1">
      <c r="A60" s="65">
        <v>10.1</v>
      </c>
      <c r="B60" s="82" t="s">
        <v>96</v>
      </c>
      <c r="C60" s="98"/>
      <c r="D60" s="99"/>
      <c r="E60" s="79">
        <f>+D60-C60</f>
        <v>0</v>
      </c>
      <c r="F60" s="39"/>
      <c r="G60" s="23"/>
      <c r="H60" s="26"/>
      <c r="I60" s="6"/>
      <c r="J60" s="6"/>
      <c r="K60" s="6"/>
      <c r="L60" s="6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</row>
    <row r="61" spans="1:61" s="35" customFormat="1" ht="18" hidden="1" customHeight="1">
      <c r="A61" s="55">
        <v>13</v>
      </c>
      <c r="B61" s="68"/>
      <c r="C61" s="108"/>
      <c r="D61" s="87"/>
      <c r="E61" s="57">
        <f>+D61-C61</f>
        <v>0</v>
      </c>
      <c r="F61" s="27" t="s">
        <v>77</v>
      </c>
      <c r="G61" s="36"/>
      <c r="H61" s="37"/>
      <c r="I61" s="12"/>
      <c r="J61" s="12"/>
      <c r="K61" s="12"/>
      <c r="L61" s="12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</row>
    <row r="62" spans="1:61" s="20" customFormat="1" ht="22.5" hidden="1" customHeight="1">
      <c r="A62" s="55">
        <v>14</v>
      </c>
      <c r="B62" s="63" t="s">
        <v>91</v>
      </c>
      <c r="C62" s="108"/>
      <c r="D62" s="87"/>
      <c r="E62" s="60">
        <f t="shared" si="0"/>
        <v>0</v>
      </c>
      <c r="F62" s="15" t="s">
        <v>76</v>
      </c>
      <c r="G62" s="12"/>
      <c r="H62" s="12"/>
      <c r="I62" s="12"/>
      <c r="J62" s="12"/>
      <c r="K62" s="12"/>
      <c r="L62" s="12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</row>
    <row r="63" spans="1:61" s="20" customFormat="1" ht="17.25" customHeight="1">
      <c r="A63" s="69">
        <v>8</v>
      </c>
      <c r="B63" s="56" t="s">
        <v>26</v>
      </c>
      <c r="C63" s="106">
        <f>SUM(C64:C65)</f>
        <v>264.8</v>
      </c>
      <c r="D63" s="107">
        <f t="shared" ref="D63" si="6">SUM(D64:D65)</f>
        <v>264.8</v>
      </c>
      <c r="E63" s="60">
        <f t="shared" si="0"/>
        <v>0</v>
      </c>
      <c r="F63" s="15"/>
      <c r="G63" s="12"/>
      <c r="H63" s="12"/>
      <c r="I63" s="12"/>
      <c r="J63" s="12"/>
      <c r="K63" s="12"/>
      <c r="L63" s="12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</row>
    <row r="64" spans="1:61" ht="18" customHeight="1">
      <c r="A64" s="65">
        <v>8.1</v>
      </c>
      <c r="B64" s="45" t="s">
        <v>71</v>
      </c>
      <c r="C64" s="98">
        <v>234</v>
      </c>
      <c r="D64" s="99">
        <v>234</v>
      </c>
      <c r="E64" s="79">
        <f t="shared" si="0"/>
        <v>0</v>
      </c>
      <c r="F64" s="15"/>
    </row>
    <row r="65" spans="1:61" ht="18" customHeight="1">
      <c r="A65" s="65">
        <v>8.1999999999999993</v>
      </c>
      <c r="B65" s="45" t="s">
        <v>72</v>
      </c>
      <c r="C65" s="98">
        <v>30.8</v>
      </c>
      <c r="D65" s="101">
        <v>30.8</v>
      </c>
      <c r="E65" s="79">
        <f t="shared" si="0"/>
        <v>0</v>
      </c>
      <c r="F65" s="15" t="s">
        <v>99</v>
      </c>
    </row>
    <row r="66" spans="1:61" s="20" customFormat="1" ht="18" hidden="1" customHeight="1">
      <c r="A66" s="69">
        <v>12</v>
      </c>
      <c r="B66" s="70" t="s">
        <v>92</v>
      </c>
      <c r="C66" s="108"/>
      <c r="D66" s="87">
        <f>+D67</f>
        <v>0</v>
      </c>
      <c r="E66" s="60">
        <f>+D66-C66</f>
        <v>0</v>
      </c>
      <c r="F66" s="38"/>
      <c r="G66" s="18"/>
      <c r="H66" s="18"/>
      <c r="I66" s="18"/>
      <c r="J66" s="18"/>
      <c r="K66" s="18"/>
      <c r="L66" s="18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</row>
    <row r="67" spans="1:61" ht="18" hidden="1" customHeight="1">
      <c r="A67" s="65">
        <v>12.1</v>
      </c>
      <c r="B67" s="1" t="s">
        <v>20</v>
      </c>
      <c r="C67" s="98"/>
      <c r="D67" s="99"/>
      <c r="E67" s="79">
        <f>+D67-C67</f>
        <v>0</v>
      </c>
      <c r="F67" s="15"/>
    </row>
    <row r="68" spans="1:61" s="20" customFormat="1" ht="18.75" hidden="1" customHeight="1">
      <c r="A68" s="69">
        <v>13</v>
      </c>
      <c r="B68" s="56" t="s">
        <v>89</v>
      </c>
      <c r="C68" s="108"/>
      <c r="D68" s="87"/>
      <c r="E68" s="60">
        <f>+D68-C68</f>
        <v>0</v>
      </c>
      <c r="F68" s="11"/>
      <c r="G68" s="12"/>
      <c r="H68" s="12"/>
      <c r="I68" s="12"/>
      <c r="J68" s="12"/>
      <c r="K68" s="12"/>
      <c r="L68" s="12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</row>
    <row r="69" spans="1:61" s="30" customFormat="1" ht="33.75" customHeight="1">
      <c r="A69" s="83" t="s">
        <v>12</v>
      </c>
      <c r="B69" s="80" t="s">
        <v>21</v>
      </c>
      <c r="C69" s="104">
        <f>+C6-C24</f>
        <v>-13761.300000000017</v>
      </c>
      <c r="D69" s="105">
        <f>+D6-D24</f>
        <v>-13761.300000000017</v>
      </c>
      <c r="E69" s="54">
        <f>+D69-C69</f>
        <v>0</v>
      </c>
      <c r="F69" s="86"/>
      <c r="G69" s="28"/>
      <c r="H69" s="28"/>
      <c r="I69" s="28"/>
      <c r="J69" s="28"/>
      <c r="K69" s="28"/>
      <c r="L69" s="28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</row>
    <row r="70" spans="1:61" s="20" customFormat="1" ht="33" customHeight="1">
      <c r="A70" s="31"/>
      <c r="B70" s="32"/>
      <c r="C70" s="110"/>
      <c r="D70" s="111"/>
      <c r="E70" s="72"/>
      <c r="F70" s="11"/>
      <c r="G70" s="12"/>
      <c r="H70" s="12"/>
      <c r="I70" s="12"/>
      <c r="J70" s="12"/>
      <c r="K70" s="12"/>
      <c r="L70" s="12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</row>
    <row r="71" spans="1:61" s="16" customFormat="1" ht="16.5">
      <c r="B71" s="40" t="s">
        <v>1</v>
      </c>
      <c r="C71" s="121" t="s">
        <v>102</v>
      </c>
      <c r="D71" s="121"/>
      <c r="E71" s="73"/>
      <c r="F71" s="11"/>
      <c r="G71" s="12"/>
      <c r="H71" s="12"/>
      <c r="I71" s="12"/>
      <c r="J71" s="12"/>
      <c r="K71" s="12"/>
      <c r="L71" s="12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</row>
    <row r="72" spans="1:61" s="33" customFormat="1" ht="13.5" customHeight="1">
      <c r="A72" s="16"/>
      <c r="B72" s="16" t="s">
        <v>3</v>
      </c>
      <c r="C72" s="120" t="s">
        <v>4</v>
      </c>
      <c r="D72" s="120"/>
      <c r="E72" s="74"/>
      <c r="F72" s="11"/>
      <c r="G72" s="6"/>
      <c r="H72" s="6"/>
      <c r="I72" s="6"/>
      <c r="J72" s="6"/>
      <c r="K72" s="6"/>
      <c r="L72" s="6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</row>
    <row r="73" spans="1:61" s="33" customFormat="1" ht="5.25" customHeight="1">
      <c r="A73" s="16"/>
      <c r="B73" s="16"/>
      <c r="C73" s="112"/>
      <c r="D73" s="113"/>
      <c r="E73" s="74"/>
      <c r="F73" s="11"/>
      <c r="G73" s="6"/>
      <c r="H73" s="6"/>
      <c r="I73" s="6"/>
      <c r="J73" s="6"/>
      <c r="K73" s="6"/>
      <c r="L73" s="6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</row>
    <row r="74" spans="1:61" s="33" customFormat="1" ht="16.5">
      <c r="B74" s="41" t="s">
        <v>5</v>
      </c>
      <c r="C74" s="121" t="s">
        <v>100</v>
      </c>
      <c r="D74" s="121"/>
      <c r="E74" s="74"/>
      <c r="F74" s="11"/>
      <c r="G74" s="6"/>
      <c r="H74" s="6"/>
      <c r="I74" s="6"/>
      <c r="J74" s="6"/>
      <c r="K74" s="6"/>
      <c r="L74" s="6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</row>
    <row r="75" spans="1:61" s="33" customFormat="1" ht="12" customHeight="1">
      <c r="C75" s="120" t="s">
        <v>4</v>
      </c>
      <c r="D75" s="120"/>
      <c r="E75" s="74"/>
      <c r="F75" s="11"/>
      <c r="G75" s="6"/>
      <c r="H75" s="6"/>
      <c r="I75" s="6"/>
      <c r="J75" s="6"/>
      <c r="K75" s="6"/>
      <c r="L75" s="6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</row>
    <row r="76" spans="1:61" s="33" customFormat="1">
      <c r="B76" s="77" t="s">
        <v>0</v>
      </c>
      <c r="C76" s="114"/>
      <c r="D76" s="113"/>
      <c r="E76" s="74"/>
      <c r="F76" s="11"/>
      <c r="G76" s="6"/>
      <c r="H76" s="6"/>
      <c r="I76" s="6"/>
      <c r="J76" s="6"/>
      <c r="K76" s="6"/>
      <c r="L76" s="6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</row>
    <row r="77" spans="1:61" s="7" customFormat="1">
      <c r="C77" s="115"/>
      <c r="D77" s="116"/>
      <c r="E77" s="75"/>
      <c r="F77" s="11"/>
      <c r="G77" s="6"/>
      <c r="H77" s="6"/>
      <c r="I77" s="6"/>
      <c r="J77" s="6"/>
      <c r="K77" s="6"/>
      <c r="L77" s="6"/>
    </row>
    <row r="78" spans="1:61" s="7" customFormat="1">
      <c r="C78" s="115"/>
      <c r="D78" s="116"/>
      <c r="E78" s="75"/>
      <c r="F78" s="11"/>
      <c r="G78" s="6"/>
      <c r="H78" s="6"/>
      <c r="I78" s="6"/>
      <c r="J78" s="6"/>
      <c r="K78" s="6"/>
      <c r="L78" s="6"/>
    </row>
    <row r="79" spans="1:61" s="7" customFormat="1">
      <c r="C79" s="115"/>
      <c r="D79" s="116"/>
      <c r="E79" s="75"/>
      <c r="F79" s="11"/>
      <c r="G79" s="6"/>
      <c r="H79" s="6"/>
      <c r="I79" s="6"/>
      <c r="J79" s="6"/>
      <c r="K79" s="6"/>
      <c r="L79" s="6"/>
    </row>
    <row r="80" spans="1:61" s="7" customFormat="1">
      <c r="C80" s="115"/>
      <c r="D80" s="116"/>
      <c r="E80" s="75"/>
      <c r="F80" s="11"/>
      <c r="G80" s="6"/>
      <c r="H80" s="6"/>
      <c r="I80" s="6"/>
      <c r="J80" s="6"/>
      <c r="K80" s="6"/>
      <c r="L80" s="6"/>
    </row>
    <row r="81" spans="3:12" s="7" customFormat="1">
      <c r="C81" s="115"/>
      <c r="D81" s="116"/>
      <c r="E81" s="75"/>
      <c r="F81" s="11"/>
      <c r="G81" s="6"/>
      <c r="H81" s="6"/>
      <c r="I81" s="6"/>
      <c r="J81" s="6"/>
      <c r="K81" s="6"/>
      <c r="L81" s="6"/>
    </row>
    <row r="82" spans="3:12" s="7" customFormat="1">
      <c r="C82" s="115"/>
      <c r="D82" s="116"/>
      <c r="E82" s="75"/>
      <c r="F82" s="11"/>
      <c r="G82" s="6"/>
      <c r="H82" s="6"/>
      <c r="I82" s="6"/>
      <c r="J82" s="6"/>
      <c r="K82" s="6"/>
      <c r="L82" s="6"/>
    </row>
    <row r="83" spans="3:12" s="7" customFormat="1">
      <c r="C83" s="115"/>
      <c r="D83" s="116"/>
      <c r="E83" s="75"/>
      <c r="F83" s="11"/>
      <c r="G83" s="6"/>
      <c r="H83" s="6"/>
      <c r="I83" s="6"/>
      <c r="J83" s="6"/>
      <c r="K83" s="6"/>
      <c r="L83" s="6"/>
    </row>
    <row r="84" spans="3:12" s="7" customFormat="1">
      <c r="C84" s="115"/>
      <c r="D84" s="116"/>
      <c r="E84" s="75"/>
      <c r="F84" s="11"/>
      <c r="G84" s="6"/>
      <c r="H84" s="6"/>
      <c r="I84" s="6"/>
      <c r="J84" s="6"/>
      <c r="K84" s="6"/>
      <c r="L84" s="6"/>
    </row>
    <row r="85" spans="3:12" s="7" customFormat="1">
      <c r="C85" s="115"/>
      <c r="D85" s="116"/>
      <c r="E85" s="75"/>
      <c r="F85" s="11"/>
      <c r="G85" s="6"/>
      <c r="H85" s="6"/>
      <c r="I85" s="6"/>
      <c r="J85" s="6"/>
      <c r="K85" s="6"/>
      <c r="L85" s="6"/>
    </row>
    <row r="86" spans="3:12" s="7" customFormat="1">
      <c r="C86" s="115"/>
      <c r="D86" s="116"/>
      <c r="E86" s="75"/>
      <c r="F86" s="11"/>
      <c r="G86" s="6"/>
      <c r="H86" s="6"/>
      <c r="I86" s="6"/>
      <c r="J86" s="6"/>
      <c r="K86" s="6"/>
      <c r="L86" s="6"/>
    </row>
    <row r="87" spans="3:12" s="7" customFormat="1">
      <c r="C87" s="115"/>
      <c r="D87" s="116"/>
      <c r="E87" s="75"/>
      <c r="F87" s="11"/>
      <c r="G87" s="6"/>
      <c r="H87" s="6"/>
      <c r="I87" s="6"/>
      <c r="J87" s="6"/>
      <c r="K87" s="6"/>
      <c r="L87" s="6"/>
    </row>
    <row r="88" spans="3:12" s="7" customFormat="1">
      <c r="C88" s="115"/>
      <c r="D88" s="116"/>
      <c r="E88" s="75"/>
      <c r="F88" s="11"/>
      <c r="G88" s="6"/>
      <c r="H88" s="6"/>
      <c r="I88" s="6"/>
      <c r="J88" s="6"/>
      <c r="K88" s="6"/>
      <c r="L88" s="6"/>
    </row>
    <row r="89" spans="3:12" s="7" customFormat="1">
      <c r="C89" s="115"/>
      <c r="D89" s="116"/>
      <c r="E89" s="75"/>
      <c r="F89" s="11"/>
      <c r="G89" s="6"/>
      <c r="H89" s="6"/>
      <c r="I89" s="6"/>
      <c r="J89" s="6"/>
      <c r="K89" s="6"/>
      <c r="L89" s="6"/>
    </row>
    <row r="90" spans="3:12" s="7" customFormat="1">
      <c r="C90" s="115"/>
      <c r="D90" s="116"/>
      <c r="E90" s="75"/>
      <c r="F90" s="11"/>
      <c r="G90" s="6"/>
      <c r="H90" s="6"/>
      <c r="I90" s="6"/>
      <c r="J90" s="6"/>
      <c r="K90" s="6"/>
      <c r="L90" s="6"/>
    </row>
    <row r="91" spans="3:12" s="7" customFormat="1">
      <c r="C91" s="115"/>
      <c r="D91" s="116"/>
      <c r="E91" s="75"/>
      <c r="F91" s="11"/>
      <c r="G91" s="6"/>
      <c r="H91" s="6"/>
      <c r="I91" s="6"/>
      <c r="J91" s="6"/>
      <c r="K91" s="6"/>
      <c r="L91" s="6"/>
    </row>
    <row r="92" spans="3:12" s="7" customFormat="1">
      <c r="C92" s="115"/>
      <c r="D92" s="116"/>
      <c r="E92" s="75"/>
      <c r="F92" s="11"/>
      <c r="G92" s="6"/>
      <c r="H92" s="6"/>
      <c r="I92" s="6"/>
      <c r="J92" s="6"/>
      <c r="K92" s="6"/>
      <c r="L92" s="6"/>
    </row>
    <row r="93" spans="3:12" s="7" customFormat="1">
      <c r="C93" s="115"/>
      <c r="D93" s="116"/>
      <c r="E93" s="75"/>
      <c r="F93" s="11"/>
      <c r="G93" s="6"/>
      <c r="H93" s="6"/>
      <c r="I93" s="6"/>
      <c r="J93" s="6"/>
      <c r="K93" s="6"/>
      <c r="L93" s="6"/>
    </row>
    <row r="94" spans="3:12" s="7" customFormat="1">
      <c r="C94" s="115"/>
      <c r="D94" s="116"/>
      <c r="E94" s="75"/>
      <c r="F94" s="11"/>
      <c r="G94" s="6"/>
      <c r="H94" s="6"/>
      <c r="I94" s="6"/>
      <c r="J94" s="6"/>
      <c r="K94" s="6"/>
      <c r="L94" s="6"/>
    </row>
    <row r="95" spans="3:12" s="7" customFormat="1">
      <c r="C95" s="115"/>
      <c r="D95" s="116"/>
      <c r="E95" s="75"/>
      <c r="F95" s="11"/>
      <c r="G95" s="6"/>
      <c r="H95" s="6"/>
      <c r="I95" s="6"/>
      <c r="J95" s="6"/>
      <c r="K95" s="6"/>
      <c r="L95" s="6"/>
    </row>
    <row r="96" spans="3:12" s="7" customFormat="1">
      <c r="C96" s="115"/>
      <c r="D96" s="116"/>
      <c r="E96" s="75"/>
      <c r="F96" s="11"/>
      <c r="G96" s="6"/>
      <c r="H96" s="6"/>
      <c r="I96" s="6"/>
      <c r="J96" s="6"/>
      <c r="K96" s="6"/>
      <c r="L96" s="6"/>
    </row>
    <row r="97" spans="3:12" s="7" customFormat="1">
      <c r="C97" s="115"/>
      <c r="D97" s="116"/>
      <c r="E97" s="75"/>
      <c r="F97" s="11"/>
      <c r="G97" s="6"/>
      <c r="H97" s="6"/>
      <c r="I97" s="6"/>
      <c r="J97" s="6"/>
      <c r="K97" s="6"/>
      <c r="L97" s="6"/>
    </row>
    <row r="98" spans="3:12" s="7" customFormat="1">
      <c r="C98" s="115"/>
      <c r="D98" s="116"/>
      <c r="E98" s="75"/>
      <c r="F98" s="11"/>
      <c r="G98" s="6"/>
      <c r="H98" s="6"/>
      <c r="I98" s="6"/>
      <c r="J98" s="6"/>
      <c r="K98" s="6"/>
      <c r="L98" s="6"/>
    </row>
    <row r="99" spans="3:12" s="7" customFormat="1">
      <c r="C99" s="115"/>
      <c r="D99" s="116"/>
      <c r="E99" s="75"/>
      <c r="F99" s="11"/>
      <c r="G99" s="6"/>
      <c r="H99" s="6"/>
      <c r="I99" s="6"/>
      <c r="J99" s="6"/>
      <c r="K99" s="6"/>
      <c r="L99" s="6"/>
    </row>
  </sheetData>
  <sheetProtection password="CC39" sheet="1" objects="1" scenarios="1" formatCells="0" formatColumns="0" formatRows="0" insertColumns="0" insertRows="0" insertHyperlinks="0" deleteColumns="0" deleteRows="0" sort="0" autoFilter="0" pivotTables="0"/>
  <mergeCells count="7">
    <mergeCell ref="C75:D75"/>
    <mergeCell ref="C71:D71"/>
    <mergeCell ref="C74:D74"/>
    <mergeCell ref="A1:E1"/>
    <mergeCell ref="A3:E3"/>
    <mergeCell ref="A2:E2"/>
    <mergeCell ref="C72:D72"/>
  </mergeCells>
  <pageMargins left="0.15748031496062992" right="0.19685039370078741" top="0.23622047244094491" bottom="0.27559055118110237" header="0.15748031496062992" footer="0.19685039370078741"/>
  <pageSetup paperSize="9" scale="85" orientation="portrait" r:id="rId1"/>
  <headerFooter alignWithMargins="0"/>
  <ignoredErrors>
    <ignoredError sqref="C53:D53 C33:D33 C14:D14 C20:D20 C63:D63" formulaRange="1"/>
    <ignoredError sqref="C5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Ekamutneri hamematakan</vt:lpstr>
      <vt:lpstr>'Ekamutneri hamematakan'!Область_печати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welcome</cp:lastModifiedBy>
  <cp:lastPrinted>2019-10-15T05:54:38Z</cp:lastPrinted>
  <dcterms:created xsi:type="dcterms:W3CDTF">1996-10-14T23:33:28Z</dcterms:created>
  <dcterms:modified xsi:type="dcterms:W3CDTF">2019-10-21T06:12:31Z</dcterms:modified>
</cp:coreProperties>
</file>